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st Sem &amp; 3rd Tabulation sheet, Nov 2015 14th &amp; 15th Batch\"/>
    </mc:Choice>
  </mc:AlternateContent>
  <bookViews>
    <workbookView xWindow="240" yWindow="135" windowWidth="20115" windowHeight="7935"/>
  </bookViews>
  <sheets>
    <sheet name="Electronics Micro-1st" sheetId="1" r:id="rId1"/>
    <sheet name="CSP-1s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6" i="1" l="1"/>
  <c r="H16" i="1"/>
  <c r="J16" i="1"/>
  <c r="L16" i="1"/>
  <c r="D16" i="1"/>
  <c r="N16" i="1" l="1"/>
  <c r="O16" i="1" s="1"/>
  <c r="P16" i="1" s="1"/>
  <c r="L13" i="2"/>
  <c r="L14" i="2"/>
  <c r="J13" i="2"/>
  <c r="J14" i="2"/>
  <c r="H13" i="2"/>
  <c r="H14" i="2"/>
  <c r="F13" i="2"/>
  <c r="F14" i="2"/>
  <c r="D13" i="2"/>
  <c r="D14" i="2"/>
  <c r="L12" i="2"/>
  <c r="J12" i="2"/>
  <c r="H12" i="2"/>
  <c r="F12" i="2"/>
  <c r="D12" i="2"/>
  <c r="L11" i="2"/>
  <c r="J11" i="2"/>
  <c r="H11" i="2"/>
  <c r="F11" i="2"/>
  <c r="D11" i="2"/>
  <c r="L10" i="2"/>
  <c r="J10" i="2"/>
  <c r="H10" i="2"/>
  <c r="F10" i="2"/>
  <c r="D10" i="2"/>
  <c r="L9" i="2"/>
  <c r="J9" i="2"/>
  <c r="H9" i="2"/>
  <c r="F9" i="2"/>
  <c r="D9" i="2"/>
  <c r="L8" i="2"/>
  <c r="J8" i="2"/>
  <c r="H8" i="2"/>
  <c r="F8" i="2"/>
  <c r="D8" i="2"/>
  <c r="L7" i="2"/>
  <c r="J7" i="2"/>
  <c r="H7" i="2"/>
  <c r="F7" i="2"/>
  <c r="D7" i="2"/>
  <c r="N14" i="2" l="1"/>
  <c r="O14" i="2" s="1"/>
  <c r="P14" i="2" s="1"/>
  <c r="N13" i="2"/>
  <c r="O13" i="2" s="1"/>
  <c r="P13" i="2" s="1"/>
  <c r="N8" i="2"/>
  <c r="O8" i="2" s="1"/>
  <c r="P8" i="2" s="1"/>
  <c r="N7" i="2"/>
  <c r="O7" i="2" s="1"/>
  <c r="P7" i="2" s="1"/>
  <c r="N12" i="2"/>
  <c r="O12" i="2" s="1"/>
  <c r="P12" i="2" s="1"/>
  <c r="N9" i="2"/>
  <c r="O9" i="2" s="1"/>
  <c r="P9" i="2" s="1"/>
  <c r="N11" i="2"/>
  <c r="O11" i="2" s="1"/>
  <c r="P11" i="2" s="1"/>
  <c r="N10" i="2"/>
  <c r="O10" i="2" s="1"/>
  <c r="P10" i="2" s="1"/>
  <c r="L17" i="1" l="1"/>
  <c r="J17" i="1"/>
  <c r="H17" i="1"/>
  <c r="F17" i="1"/>
  <c r="D17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  <c r="N10" i="1" l="1"/>
  <c r="O10" i="1" s="1"/>
  <c r="P10" i="1" s="1"/>
  <c r="N14" i="1"/>
  <c r="O14" i="1" s="1"/>
  <c r="P14" i="1" s="1"/>
  <c r="N11" i="1"/>
  <c r="O11" i="1" s="1"/>
  <c r="P11" i="1" s="1"/>
  <c r="N8" i="1"/>
  <c r="O8" i="1" s="1"/>
  <c r="P8" i="1" s="1"/>
  <c r="N13" i="1"/>
  <c r="O13" i="1" s="1"/>
  <c r="P13" i="1" s="1"/>
  <c r="N12" i="1"/>
  <c r="O12" i="1" s="1"/>
  <c r="P12" i="1" s="1"/>
  <c r="N9" i="1"/>
  <c r="O9" i="1" s="1"/>
  <c r="P9" i="1" s="1"/>
  <c r="N17" i="1"/>
  <c r="O17" i="1" s="1"/>
  <c r="P17" i="1" s="1"/>
  <c r="N7" i="1"/>
  <c r="O7" i="1" s="1"/>
  <c r="P7" i="1" s="1"/>
  <c r="N15" i="1"/>
  <c r="O15" i="1" s="1"/>
  <c r="P15" i="1" s="1"/>
</calcChain>
</file>

<file path=xl/sharedStrings.xml><?xml version="1.0" encoding="utf-8"?>
<sst xmlns="http://schemas.openxmlformats.org/spreadsheetml/2006/main" count="177" uniqueCount="67">
  <si>
    <t xml:space="preserve"> Microelectronics &amp; VLSI Design.</t>
  </si>
  <si>
    <t>SL. No.</t>
  </si>
  <si>
    <t>Registration no.</t>
  </si>
  <si>
    <t>EC-501</t>
  </si>
  <si>
    <t>EC-502</t>
  </si>
  <si>
    <t>EC-503</t>
  </si>
  <si>
    <t>EC 504</t>
  </si>
  <si>
    <t>EC 526 / 556</t>
  </si>
  <si>
    <t>TCP</t>
  </si>
  <si>
    <t>TGP/28</t>
  </si>
  <si>
    <t xml:space="preserve">SPI/1st </t>
  </si>
  <si>
    <t>CPI</t>
  </si>
  <si>
    <t>Semi-Con.Device Phy</t>
  </si>
  <si>
    <t xml:space="preserve"> LAB -I</t>
  </si>
  <si>
    <t>R F Design. (El-I)</t>
  </si>
  <si>
    <t xml:space="preserve">Below </t>
  </si>
  <si>
    <t>Credit</t>
  </si>
  <si>
    <t>1st Tabulator</t>
  </si>
  <si>
    <t>2nd Tabulator</t>
  </si>
  <si>
    <t>Asstt. Registrar, Acad.</t>
  </si>
  <si>
    <t>Dean, Acad</t>
  </si>
  <si>
    <t xml:space="preserve">COMMUNICATION &amp; SIGNAL PROCESSING ENGG.                                                                                            </t>
  </si>
  <si>
    <t>EC-535</t>
  </si>
  <si>
    <t>EC-536</t>
  </si>
  <si>
    <t>EC-537</t>
  </si>
  <si>
    <t>EC 538</t>
  </si>
  <si>
    <t>EC 539</t>
  </si>
  <si>
    <t>TGP/30</t>
  </si>
  <si>
    <t>Signal Processing</t>
  </si>
  <si>
    <t>Advanced Digital Communication</t>
  </si>
  <si>
    <t>Information Theory &amp; Coding</t>
  </si>
  <si>
    <t>Advanced Communication  Lab</t>
  </si>
  <si>
    <t xml:space="preserve">Registrar </t>
  </si>
  <si>
    <t>Registrar</t>
  </si>
  <si>
    <t>Linear Algebra &amp; Random Processes</t>
  </si>
  <si>
    <t>Analog VLSI Circuits Dn</t>
  </si>
  <si>
    <t xml:space="preserve">   NATIONAL INSTITUTE OF TECHNOLOGY SILCHAR</t>
  </si>
  <si>
    <t xml:space="preserve"> 1ST SEM M. TECH  ELECTRONICS &amp; COMMUNICATION ENGG. TABULATION SHEET- NOVEMBER 2015</t>
  </si>
  <si>
    <t>15-24-202</t>
  </si>
  <si>
    <t>15-24-203</t>
  </si>
  <si>
    <t>15-24-204</t>
  </si>
  <si>
    <t>15-24-205</t>
  </si>
  <si>
    <t>15-24-206</t>
  </si>
  <si>
    <t>15-24-207</t>
  </si>
  <si>
    <t>15-24-208</t>
  </si>
  <si>
    <t>15-24-209</t>
  </si>
  <si>
    <t xml:space="preserve"> 1ST SEM M. TECH  ELECTRONICS &amp; COMMUNICATION ENGG. TABULATION SHEET-NOVEMBER 2015</t>
  </si>
  <si>
    <r>
      <rPr>
        <b/>
        <sz val="14"/>
        <color rgb="FFC00000"/>
        <rFont val="Times New Roman"/>
        <family val="1"/>
      </rPr>
      <t xml:space="preserve">  </t>
    </r>
    <r>
      <rPr>
        <b/>
        <sz val="14"/>
        <rFont val="Times New Roman"/>
        <family val="1"/>
      </rPr>
      <t>NATIONAL INSTITUTE OF TECHNOLOGY SILCHAR</t>
    </r>
  </si>
  <si>
    <t>15-24-101</t>
  </si>
  <si>
    <t>15-24-102</t>
  </si>
  <si>
    <t>15-24-103</t>
  </si>
  <si>
    <t>15-24-104</t>
  </si>
  <si>
    <t>15-24-105</t>
  </si>
  <si>
    <t>15-24-106</t>
  </si>
  <si>
    <t>15-24-107</t>
  </si>
  <si>
    <t>15-24-108</t>
  </si>
  <si>
    <t>15-24-109</t>
  </si>
  <si>
    <t>15-24-110</t>
  </si>
  <si>
    <t>15-24-111</t>
  </si>
  <si>
    <r>
      <rPr>
        <b/>
        <sz val="11"/>
        <rFont val="Times New Roman"/>
        <family val="1"/>
      </rPr>
      <t>DC Analysis of MOS Transistor</t>
    </r>
    <r>
      <rPr>
        <b/>
        <sz val="12"/>
        <rFont val="Times New Roman"/>
        <family val="1"/>
      </rPr>
      <t>s</t>
    </r>
  </si>
  <si>
    <t>BB</t>
  </si>
  <si>
    <t>BC</t>
  </si>
  <si>
    <t>AB</t>
  </si>
  <si>
    <t>CC</t>
  </si>
  <si>
    <t>AA</t>
  </si>
  <si>
    <t>DD</t>
  </si>
  <si>
    <t>1. 15-24-209- part- time student  taken 30 credits in 1st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</si>
</sst>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6"/>
      <name val="Verdana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sz val="18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C0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0" fontId="7" fillId="0" borderId="0" xfId="0" applyNumberFormat="1" applyFont="1" applyFill="1" applyBorder="1"/>
    <xf numFmtId="0" fontId="8" fillId="0" borderId="0" xfId="1" applyFont="1"/>
    <xf numFmtId="0" fontId="8" fillId="0" borderId="0" xfId="1" applyFont="1" applyAlignme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9" fillId="0" borderId="8" xfId="0" applyFont="1" applyBorder="1" applyAlignment="1"/>
    <xf numFmtId="0" fontId="0" fillId="0" borderId="8" xfId="0" applyBorder="1" applyAlignment="1"/>
    <xf numFmtId="0" fontId="2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2" zoomScale="84" zoomScaleNormal="84" workbookViewId="0">
      <selection activeCell="B18" sqref="B18:K18"/>
    </sheetView>
  </sheetViews>
  <sheetFormatPr defaultRowHeight="15" x14ac:dyDescent="0.25"/>
  <cols>
    <col min="2" max="2" width="18.85546875" customWidth="1"/>
    <col min="3" max="3" width="11.7109375" customWidth="1"/>
    <col min="4" max="4" width="11.42578125" customWidth="1"/>
    <col min="5" max="5" width="12.7109375" customWidth="1"/>
    <col min="6" max="6" width="11.85546875" customWidth="1"/>
    <col min="7" max="7" width="14.28515625" customWidth="1"/>
    <col min="8" max="8" width="15.140625" customWidth="1"/>
    <col min="9" max="9" width="10.85546875" customWidth="1"/>
    <col min="10" max="10" width="10.7109375" customWidth="1"/>
    <col min="11" max="11" width="11" customWidth="1"/>
    <col min="12" max="12" width="10.28515625" customWidth="1"/>
    <col min="14" max="14" width="11.42578125" customWidth="1"/>
    <col min="15" max="15" width="10.7109375" customWidth="1"/>
    <col min="16" max="16" width="11" customWidth="1"/>
    <col min="17" max="17" width="0.28515625" customWidth="1"/>
    <col min="18" max="22" width="9.140625" hidden="1" customWidth="1"/>
  </cols>
  <sheetData>
    <row r="1" spans="1:22" ht="18.75" x14ac:dyDescent="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.75" x14ac:dyDescent="0.2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23.25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2" ht="18.75" customHeight="1" x14ac:dyDescent="0.25">
      <c r="A4" s="43" t="s">
        <v>1</v>
      </c>
      <c r="B4" s="33" t="s">
        <v>2</v>
      </c>
      <c r="C4" s="33" t="s">
        <v>3</v>
      </c>
      <c r="D4" s="33"/>
      <c r="E4" s="33" t="s">
        <v>4</v>
      </c>
      <c r="F4" s="33"/>
      <c r="G4" s="33" t="s">
        <v>5</v>
      </c>
      <c r="H4" s="33"/>
      <c r="I4" s="33" t="s">
        <v>6</v>
      </c>
      <c r="J4" s="33"/>
      <c r="K4" s="33" t="s">
        <v>7</v>
      </c>
      <c r="L4" s="33"/>
      <c r="M4" s="45" t="s">
        <v>8</v>
      </c>
      <c r="N4" s="43" t="s">
        <v>9</v>
      </c>
      <c r="O4" s="43" t="s">
        <v>10</v>
      </c>
      <c r="P4" s="1" t="s">
        <v>11</v>
      </c>
    </row>
    <row r="5" spans="1:22" ht="18.75" customHeight="1" x14ac:dyDescent="0.25">
      <c r="A5" s="43"/>
      <c r="B5" s="43"/>
      <c r="C5" s="33" t="s">
        <v>12</v>
      </c>
      <c r="D5" s="33"/>
      <c r="E5" s="44" t="s">
        <v>35</v>
      </c>
      <c r="F5" s="44"/>
      <c r="G5" s="31" t="s">
        <v>59</v>
      </c>
      <c r="H5" s="30"/>
      <c r="I5" s="33" t="s">
        <v>13</v>
      </c>
      <c r="J5" s="33"/>
      <c r="K5" s="33" t="s">
        <v>14</v>
      </c>
      <c r="L5" s="33"/>
      <c r="M5" s="46"/>
      <c r="N5" s="43"/>
      <c r="O5" s="43"/>
      <c r="P5" s="1" t="s">
        <v>15</v>
      </c>
    </row>
    <row r="6" spans="1:22" ht="18.75" x14ac:dyDescent="0.25">
      <c r="A6" s="43"/>
      <c r="B6" s="43"/>
      <c r="C6" s="2" t="s">
        <v>16</v>
      </c>
      <c r="D6" s="2">
        <v>6</v>
      </c>
      <c r="E6" s="2" t="s">
        <v>16</v>
      </c>
      <c r="F6" s="2">
        <v>6</v>
      </c>
      <c r="G6" s="2" t="s">
        <v>16</v>
      </c>
      <c r="H6" s="2">
        <v>6</v>
      </c>
      <c r="I6" s="2" t="s">
        <v>16</v>
      </c>
      <c r="J6" s="2">
        <v>4</v>
      </c>
      <c r="K6" s="2" t="s">
        <v>16</v>
      </c>
      <c r="L6" s="2">
        <v>6</v>
      </c>
      <c r="M6" s="47"/>
      <c r="N6" s="43"/>
      <c r="O6" s="43"/>
      <c r="P6" s="3">
        <v>6</v>
      </c>
    </row>
    <row r="7" spans="1:22" ht="27" customHeight="1" x14ac:dyDescent="0.25">
      <c r="A7" s="20">
        <v>1</v>
      </c>
      <c r="B7" s="21" t="s">
        <v>48</v>
      </c>
      <c r="C7" s="21" t="s">
        <v>60</v>
      </c>
      <c r="D7" s="22">
        <f t="shared" ref="D7:D17" si="0">IF(C7="AA",10, IF(C7="AB",9, IF(C7="BB",8, IF(C7="BC",7,IF(C7="CC",6, IF(C7="CD",5, IF(C7="DD",4,IF(C7="F",0))))))))</f>
        <v>8</v>
      </c>
      <c r="E7" s="21" t="s">
        <v>60</v>
      </c>
      <c r="F7" s="22">
        <f t="shared" ref="F7:F17" si="1">IF(E7="AA",10, IF(E7="AB",9, IF(E7="BB",8, IF(E7="BC",7,IF(E7="CC",6, IF(E7="CD",5, IF(E7="DD",4,IF(E7="F",0))))))))</f>
        <v>8</v>
      </c>
      <c r="G7" s="21" t="s">
        <v>61</v>
      </c>
      <c r="H7" s="23">
        <f t="shared" ref="H7:H17" si="2">IF(G7="AA",10, IF(G7="AB",9, IF(G7="BB",8, IF(G7="BC",7,IF(G7="CC",6, IF(G7="CD",5, IF(G7="DD",4,IF(G7="F",0))))))))</f>
        <v>7</v>
      </c>
      <c r="I7" s="21" t="s">
        <v>62</v>
      </c>
      <c r="J7" s="23">
        <f t="shared" ref="J7:J17" si="3">IF(I7="AA",10, IF(I7="AB",9, IF(I7="BB",8, IF(I7="BC",7,IF(I7="CC",6, IF(I7="CD",5, IF(I7="DD",4,IF(I7="F",0))))))))</f>
        <v>9</v>
      </c>
      <c r="K7" s="21" t="s">
        <v>62</v>
      </c>
      <c r="L7" s="23">
        <f t="shared" ref="L7:L17" si="4">IF(K7="AA",10, IF(K7="AB",9, IF(K7="BB",8, IF(K7="BC",7,IF(K7="CC",6, IF(K7="CD",5, IF(K7="DD",4,IF(K7="F",0))))))))</f>
        <v>9</v>
      </c>
      <c r="M7" s="23">
        <v>28</v>
      </c>
      <c r="N7" s="23">
        <f>(D7*6+F7*6+H7*6+J7*4+L7*6)</f>
        <v>228</v>
      </c>
      <c r="O7" s="28">
        <f t="shared" ref="O7:O17" si="5">N7/M7</f>
        <v>8.1428571428571423</v>
      </c>
      <c r="P7" s="4" t="str">
        <f t="shared" ref="P7:P17" si="6">IF(O7&lt;6,"***", IF(O7&gt;=6,"-"))</f>
        <v>-</v>
      </c>
    </row>
    <row r="8" spans="1:22" ht="27" customHeight="1" x14ac:dyDescent="0.25">
      <c r="A8" s="20">
        <v>2</v>
      </c>
      <c r="B8" s="21" t="s">
        <v>49</v>
      </c>
      <c r="C8" s="21" t="s">
        <v>60</v>
      </c>
      <c r="D8" s="22">
        <f t="shared" si="0"/>
        <v>8</v>
      </c>
      <c r="E8" s="21" t="s">
        <v>61</v>
      </c>
      <c r="F8" s="22">
        <f t="shared" si="1"/>
        <v>7</v>
      </c>
      <c r="G8" s="21" t="s">
        <v>60</v>
      </c>
      <c r="H8" s="23">
        <f t="shared" si="2"/>
        <v>8</v>
      </c>
      <c r="I8" s="21" t="s">
        <v>62</v>
      </c>
      <c r="J8" s="23">
        <f t="shared" si="3"/>
        <v>9</v>
      </c>
      <c r="K8" s="21" t="s">
        <v>60</v>
      </c>
      <c r="L8" s="23">
        <f t="shared" si="4"/>
        <v>8</v>
      </c>
      <c r="M8" s="23">
        <v>28</v>
      </c>
      <c r="N8" s="23">
        <f t="shared" ref="N8:N17" si="7">(D8*6+F8*6+H8*6+J8*4+L8*6)</f>
        <v>222</v>
      </c>
      <c r="O8" s="28">
        <f t="shared" si="5"/>
        <v>7.9285714285714288</v>
      </c>
      <c r="P8" s="4" t="str">
        <f t="shared" si="6"/>
        <v>-</v>
      </c>
    </row>
    <row r="9" spans="1:22" ht="25.5" customHeight="1" x14ac:dyDescent="0.25">
      <c r="A9" s="20">
        <v>3</v>
      </c>
      <c r="B9" s="21" t="s">
        <v>50</v>
      </c>
      <c r="C9" s="21" t="s">
        <v>60</v>
      </c>
      <c r="D9" s="22">
        <f t="shared" si="0"/>
        <v>8</v>
      </c>
      <c r="E9" s="21" t="s">
        <v>61</v>
      </c>
      <c r="F9" s="22">
        <f t="shared" si="1"/>
        <v>7</v>
      </c>
      <c r="G9" s="21" t="s">
        <v>61</v>
      </c>
      <c r="H9" s="23">
        <f t="shared" si="2"/>
        <v>7</v>
      </c>
      <c r="I9" s="21" t="s">
        <v>62</v>
      </c>
      <c r="J9" s="23">
        <f t="shared" si="3"/>
        <v>9</v>
      </c>
      <c r="K9" s="21" t="s">
        <v>62</v>
      </c>
      <c r="L9" s="23">
        <f t="shared" si="4"/>
        <v>9</v>
      </c>
      <c r="M9" s="23">
        <v>28</v>
      </c>
      <c r="N9" s="23">
        <f t="shared" si="7"/>
        <v>222</v>
      </c>
      <c r="O9" s="28">
        <f t="shared" si="5"/>
        <v>7.9285714285714288</v>
      </c>
      <c r="P9" s="4" t="str">
        <f t="shared" si="6"/>
        <v>-</v>
      </c>
    </row>
    <row r="10" spans="1:22" ht="28.5" customHeight="1" x14ac:dyDescent="0.25">
      <c r="A10" s="20">
        <v>4</v>
      </c>
      <c r="B10" s="21" t="s">
        <v>51</v>
      </c>
      <c r="C10" s="21" t="s">
        <v>61</v>
      </c>
      <c r="D10" s="22">
        <f t="shared" si="0"/>
        <v>7</v>
      </c>
      <c r="E10" s="21" t="s">
        <v>61</v>
      </c>
      <c r="F10" s="22">
        <f t="shared" si="1"/>
        <v>7</v>
      </c>
      <c r="G10" s="21" t="s">
        <v>61</v>
      </c>
      <c r="H10" s="23">
        <f t="shared" si="2"/>
        <v>7</v>
      </c>
      <c r="I10" s="21" t="s">
        <v>64</v>
      </c>
      <c r="J10" s="23">
        <f t="shared" si="3"/>
        <v>10</v>
      </c>
      <c r="K10" s="21" t="s">
        <v>61</v>
      </c>
      <c r="L10" s="23">
        <f t="shared" si="4"/>
        <v>7</v>
      </c>
      <c r="M10" s="23">
        <v>28</v>
      </c>
      <c r="N10" s="23">
        <f t="shared" si="7"/>
        <v>208</v>
      </c>
      <c r="O10" s="28">
        <f t="shared" si="5"/>
        <v>7.4285714285714288</v>
      </c>
      <c r="P10" s="4" t="str">
        <f t="shared" si="6"/>
        <v>-</v>
      </c>
    </row>
    <row r="11" spans="1:22" ht="28.5" customHeight="1" x14ac:dyDescent="0.25">
      <c r="A11" s="20">
        <v>5</v>
      </c>
      <c r="B11" s="21" t="s">
        <v>52</v>
      </c>
      <c r="C11" s="21" t="s">
        <v>62</v>
      </c>
      <c r="D11" s="22">
        <f t="shared" si="0"/>
        <v>9</v>
      </c>
      <c r="E11" s="21" t="s">
        <v>62</v>
      </c>
      <c r="F11" s="22">
        <f t="shared" si="1"/>
        <v>9</v>
      </c>
      <c r="G11" s="21" t="s">
        <v>62</v>
      </c>
      <c r="H11" s="23">
        <f t="shared" si="2"/>
        <v>9</v>
      </c>
      <c r="I11" s="21" t="s">
        <v>62</v>
      </c>
      <c r="J11" s="23">
        <f t="shared" si="3"/>
        <v>9</v>
      </c>
      <c r="K11" s="21" t="s">
        <v>62</v>
      </c>
      <c r="L11" s="23">
        <f t="shared" si="4"/>
        <v>9</v>
      </c>
      <c r="M11" s="23">
        <v>28</v>
      </c>
      <c r="N11" s="23">
        <f t="shared" si="7"/>
        <v>252</v>
      </c>
      <c r="O11" s="28">
        <f t="shared" si="5"/>
        <v>9</v>
      </c>
      <c r="P11" s="4" t="str">
        <f t="shared" si="6"/>
        <v>-</v>
      </c>
    </row>
    <row r="12" spans="1:22" ht="28.5" customHeight="1" x14ac:dyDescent="0.25">
      <c r="A12" s="24">
        <v>6</v>
      </c>
      <c r="B12" s="21" t="s">
        <v>53</v>
      </c>
      <c r="C12" s="25" t="s">
        <v>63</v>
      </c>
      <c r="D12" s="23">
        <f t="shared" si="0"/>
        <v>6</v>
      </c>
      <c r="E12" s="25" t="s">
        <v>61</v>
      </c>
      <c r="F12" s="23">
        <f t="shared" si="1"/>
        <v>7</v>
      </c>
      <c r="G12" s="25" t="s">
        <v>62</v>
      </c>
      <c r="H12" s="23">
        <f t="shared" si="2"/>
        <v>9</v>
      </c>
      <c r="I12" s="25" t="s">
        <v>62</v>
      </c>
      <c r="J12" s="23">
        <f t="shared" si="3"/>
        <v>9</v>
      </c>
      <c r="K12" s="25" t="s">
        <v>60</v>
      </c>
      <c r="L12" s="23">
        <f t="shared" si="4"/>
        <v>8</v>
      </c>
      <c r="M12" s="23">
        <v>28</v>
      </c>
      <c r="N12" s="23">
        <f t="shared" si="7"/>
        <v>216</v>
      </c>
      <c r="O12" s="29">
        <f t="shared" si="5"/>
        <v>7.7142857142857144</v>
      </c>
      <c r="P12" s="5" t="str">
        <f t="shared" si="6"/>
        <v>-</v>
      </c>
    </row>
    <row r="13" spans="1:22" ht="28.5" customHeight="1" x14ac:dyDescent="0.25">
      <c r="A13" s="20">
        <v>7</v>
      </c>
      <c r="B13" s="21" t="s">
        <v>54</v>
      </c>
      <c r="C13" s="21" t="s">
        <v>60</v>
      </c>
      <c r="D13" s="22">
        <f t="shared" si="0"/>
        <v>8</v>
      </c>
      <c r="E13" s="21" t="s">
        <v>61</v>
      </c>
      <c r="F13" s="22">
        <f t="shared" si="1"/>
        <v>7</v>
      </c>
      <c r="G13" s="21" t="s">
        <v>62</v>
      </c>
      <c r="H13" s="23">
        <f t="shared" si="2"/>
        <v>9</v>
      </c>
      <c r="I13" s="21" t="s">
        <v>64</v>
      </c>
      <c r="J13" s="23">
        <f t="shared" si="3"/>
        <v>10</v>
      </c>
      <c r="K13" s="21" t="s">
        <v>60</v>
      </c>
      <c r="L13" s="23">
        <f t="shared" si="4"/>
        <v>8</v>
      </c>
      <c r="M13" s="23">
        <v>28</v>
      </c>
      <c r="N13" s="23">
        <f t="shared" si="7"/>
        <v>232</v>
      </c>
      <c r="O13" s="28">
        <f t="shared" si="5"/>
        <v>8.2857142857142865</v>
      </c>
      <c r="P13" s="4" t="str">
        <f t="shared" si="6"/>
        <v>-</v>
      </c>
    </row>
    <row r="14" spans="1:22" ht="28.5" customHeight="1" x14ac:dyDescent="0.25">
      <c r="A14" s="24">
        <v>8</v>
      </c>
      <c r="B14" s="21" t="s">
        <v>55</v>
      </c>
      <c r="C14" s="25" t="s">
        <v>61</v>
      </c>
      <c r="D14" s="23">
        <f t="shared" si="0"/>
        <v>7</v>
      </c>
      <c r="E14" s="25" t="s">
        <v>61</v>
      </c>
      <c r="F14" s="23">
        <f t="shared" si="1"/>
        <v>7</v>
      </c>
      <c r="G14" s="25" t="s">
        <v>61</v>
      </c>
      <c r="H14" s="23">
        <f t="shared" si="2"/>
        <v>7</v>
      </c>
      <c r="I14" s="25" t="s">
        <v>60</v>
      </c>
      <c r="J14" s="23">
        <f t="shared" si="3"/>
        <v>8</v>
      </c>
      <c r="K14" s="25" t="s">
        <v>60</v>
      </c>
      <c r="L14" s="23">
        <f t="shared" si="4"/>
        <v>8</v>
      </c>
      <c r="M14" s="23">
        <v>28</v>
      </c>
      <c r="N14" s="23">
        <f t="shared" si="7"/>
        <v>206</v>
      </c>
      <c r="O14" s="28">
        <f t="shared" si="5"/>
        <v>7.3571428571428568</v>
      </c>
      <c r="P14" s="4" t="str">
        <f t="shared" si="6"/>
        <v>-</v>
      </c>
    </row>
    <row r="15" spans="1:22" ht="28.5" customHeight="1" x14ac:dyDescent="0.25">
      <c r="A15" s="20">
        <v>9</v>
      </c>
      <c r="B15" s="21" t="s">
        <v>56</v>
      </c>
      <c r="C15" s="21" t="s">
        <v>63</v>
      </c>
      <c r="D15" s="22">
        <f t="shared" si="0"/>
        <v>6</v>
      </c>
      <c r="E15" s="21" t="s">
        <v>61</v>
      </c>
      <c r="F15" s="22">
        <f t="shared" si="1"/>
        <v>7</v>
      </c>
      <c r="G15" s="21" t="s">
        <v>63</v>
      </c>
      <c r="H15" s="23">
        <f t="shared" si="2"/>
        <v>6</v>
      </c>
      <c r="I15" s="21" t="s">
        <v>60</v>
      </c>
      <c r="J15" s="23">
        <f t="shared" si="3"/>
        <v>8</v>
      </c>
      <c r="K15" s="21" t="s">
        <v>63</v>
      </c>
      <c r="L15" s="23">
        <f t="shared" si="4"/>
        <v>6</v>
      </c>
      <c r="M15" s="23">
        <v>28</v>
      </c>
      <c r="N15" s="23">
        <f t="shared" si="7"/>
        <v>182</v>
      </c>
      <c r="O15" s="28">
        <f t="shared" si="5"/>
        <v>6.5</v>
      </c>
      <c r="P15" s="4" t="str">
        <f t="shared" si="6"/>
        <v>-</v>
      </c>
    </row>
    <row r="16" spans="1:22" ht="28.5" customHeight="1" x14ac:dyDescent="0.25">
      <c r="A16" s="20">
        <v>10</v>
      </c>
      <c r="B16" s="21" t="s">
        <v>57</v>
      </c>
      <c r="C16" s="21" t="s">
        <v>61</v>
      </c>
      <c r="D16" s="22">
        <f t="shared" si="0"/>
        <v>7</v>
      </c>
      <c r="E16" s="21" t="s">
        <v>61</v>
      </c>
      <c r="F16" s="23">
        <f t="shared" ref="F16" si="8">IF(E16="AA",10, IF(E16="AB",9, IF(E16="BB",8, IF(E16="BC",7,IF(E16="CC",6, IF(E16="CD",5, IF(E16="DD",4,IF(E16="F",0))))))))</f>
        <v>7</v>
      </c>
      <c r="G16" s="25" t="s">
        <v>61</v>
      </c>
      <c r="H16" s="23">
        <f t="shared" ref="H16" si="9">IF(G16="AA",10, IF(G16="AB",9, IF(G16="BB",8, IF(G16="BC",7,IF(G16="CC",6, IF(G16="CD",5, IF(G16="DD",4,IF(G16="F",0))))))))</f>
        <v>7</v>
      </c>
      <c r="I16" s="25" t="s">
        <v>60</v>
      </c>
      <c r="J16" s="23">
        <f t="shared" ref="J16" si="10">IF(I16="AA",10, IF(I16="AB",9, IF(I16="BB",8, IF(I16="BC",7,IF(I16="CC",6, IF(I16="CD",5, IF(I16="DD",4,IF(I16="F",0))))))))</f>
        <v>8</v>
      </c>
      <c r="K16" s="25" t="s">
        <v>63</v>
      </c>
      <c r="L16" s="23">
        <f t="shared" ref="L16" si="11">IF(K16="AA",10, IF(K16="AB",9, IF(K16="BB",8, IF(K16="BC",7,IF(K16="CC",6, IF(K16="CD",5, IF(K16="DD",4,IF(K16="F",0))))))))</f>
        <v>6</v>
      </c>
      <c r="M16" s="23">
        <v>28</v>
      </c>
      <c r="N16" s="23">
        <f t="shared" ref="N16" si="12">(D16*6+F16*6+H16*6+J16*4+L16*6)</f>
        <v>194</v>
      </c>
      <c r="O16" s="28">
        <f t="shared" ref="O16" si="13">N16/M16</f>
        <v>6.9285714285714288</v>
      </c>
      <c r="P16" s="4" t="str">
        <f t="shared" ref="P16" si="14">IF(O16&lt;6,"***", IF(O16&gt;=6,"-"))</f>
        <v>-</v>
      </c>
    </row>
    <row r="17" spans="1:22" ht="28.5" customHeight="1" x14ac:dyDescent="0.25">
      <c r="A17" s="26">
        <v>11</v>
      </c>
      <c r="B17" s="21" t="s">
        <v>58</v>
      </c>
      <c r="C17" s="22" t="s">
        <v>63</v>
      </c>
      <c r="D17" s="22">
        <f t="shared" si="0"/>
        <v>6</v>
      </c>
      <c r="E17" s="22" t="s">
        <v>61</v>
      </c>
      <c r="F17" s="22">
        <f t="shared" si="1"/>
        <v>7</v>
      </c>
      <c r="G17" s="22" t="s">
        <v>60</v>
      </c>
      <c r="H17" s="23">
        <f t="shared" si="2"/>
        <v>8</v>
      </c>
      <c r="I17" s="23" t="s">
        <v>62</v>
      </c>
      <c r="J17" s="23">
        <f t="shared" si="3"/>
        <v>9</v>
      </c>
      <c r="K17" s="22" t="s">
        <v>63</v>
      </c>
      <c r="L17" s="23">
        <f t="shared" si="4"/>
        <v>6</v>
      </c>
      <c r="M17" s="23">
        <v>28</v>
      </c>
      <c r="N17" s="23">
        <f t="shared" si="7"/>
        <v>198</v>
      </c>
      <c r="O17" s="28">
        <f t="shared" si="5"/>
        <v>7.0714285714285712</v>
      </c>
      <c r="P17" s="4" t="str">
        <f t="shared" si="6"/>
        <v>-</v>
      </c>
    </row>
    <row r="18" spans="1:22" x14ac:dyDescent="0.25">
      <c r="A18" s="6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7"/>
      <c r="M18" s="6"/>
      <c r="N18" s="6"/>
      <c r="O18" s="6"/>
      <c r="P18" s="6"/>
    </row>
    <row r="19" spans="1:22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6"/>
      <c r="N19" s="6"/>
      <c r="O19" s="6"/>
      <c r="P19" s="6"/>
    </row>
    <row r="20" spans="1:22" ht="33" customHeight="1" x14ac:dyDescent="0.25"/>
    <row r="21" spans="1:22" ht="18.75" x14ac:dyDescent="0.3">
      <c r="B21" s="34" t="s">
        <v>17</v>
      </c>
      <c r="C21" s="34"/>
      <c r="D21" s="9"/>
      <c r="E21" s="35" t="s">
        <v>18</v>
      </c>
      <c r="F21" s="35"/>
      <c r="H21" s="10" t="s">
        <v>19</v>
      </c>
      <c r="I21" s="10"/>
      <c r="J21" s="9"/>
      <c r="K21" s="9"/>
      <c r="L21" s="35" t="s">
        <v>20</v>
      </c>
      <c r="M21" s="35"/>
      <c r="O21" s="27" t="s">
        <v>32</v>
      </c>
      <c r="Q21" s="11"/>
      <c r="R21" s="11"/>
      <c r="S21" s="10" t="s">
        <v>19</v>
      </c>
      <c r="T21" s="10"/>
      <c r="U21" s="9"/>
      <c r="V21" s="12"/>
    </row>
    <row r="22" spans="1:22" ht="15.75" x14ac:dyDescent="0.25">
      <c r="B22" s="13"/>
      <c r="C22" s="13"/>
      <c r="D22" s="9"/>
      <c r="E22" s="9"/>
      <c r="F22" s="9"/>
      <c r="G22" s="13"/>
      <c r="H22" s="13"/>
      <c r="I22" s="9"/>
      <c r="J22" s="9"/>
      <c r="K22" s="9"/>
      <c r="L22" s="9"/>
      <c r="M22" s="9"/>
      <c r="N22" s="9"/>
      <c r="O22" s="9"/>
      <c r="P22" s="9"/>
      <c r="Q22" s="11"/>
      <c r="R22" s="11"/>
      <c r="S22" s="11"/>
      <c r="T22" s="11"/>
      <c r="U22" s="11"/>
      <c r="V22" s="12"/>
    </row>
    <row r="23" spans="1:22" ht="15.75" x14ac:dyDescent="0.25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  <c r="R23" s="11"/>
      <c r="S23" s="11"/>
      <c r="T23" s="11"/>
      <c r="U23" s="11"/>
      <c r="V23" s="12"/>
    </row>
    <row r="24" spans="1:22" ht="15.75" x14ac:dyDescent="0.25">
      <c r="B24" s="13"/>
      <c r="C24" s="36"/>
      <c r="D24" s="36"/>
      <c r="E24" s="36"/>
      <c r="F24" s="9"/>
      <c r="G24" s="9"/>
      <c r="H24" s="9"/>
      <c r="I24" s="9"/>
      <c r="L24" s="9"/>
      <c r="M24" s="9"/>
      <c r="N24" s="9"/>
      <c r="O24" s="9"/>
      <c r="P24" s="9"/>
      <c r="Q24" s="11"/>
      <c r="R24" s="11"/>
      <c r="S24" s="11"/>
      <c r="T24" s="11"/>
      <c r="U24" s="11"/>
      <c r="V24" s="12"/>
    </row>
  </sheetData>
  <mergeCells count="22">
    <mergeCell ref="A1:V1"/>
    <mergeCell ref="A2:V2"/>
    <mergeCell ref="A3:V3"/>
    <mergeCell ref="A4:A6"/>
    <mergeCell ref="B4:B6"/>
    <mergeCell ref="C4:D4"/>
    <mergeCell ref="E4:F4"/>
    <mergeCell ref="G4:H4"/>
    <mergeCell ref="I4:J4"/>
    <mergeCell ref="K4:L4"/>
    <mergeCell ref="N4:N6"/>
    <mergeCell ref="O4:O6"/>
    <mergeCell ref="C5:D5"/>
    <mergeCell ref="E5:F5"/>
    <mergeCell ref="I5:J5"/>
    <mergeCell ref="M4:M6"/>
    <mergeCell ref="K5:L5"/>
    <mergeCell ref="B21:C21"/>
    <mergeCell ref="E21:F21"/>
    <mergeCell ref="C24:E24"/>
    <mergeCell ref="L21:M21"/>
    <mergeCell ref="B18:K18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78" zoomScaleNormal="78" workbookViewId="0">
      <selection activeCell="G13" sqref="G13"/>
    </sheetView>
  </sheetViews>
  <sheetFormatPr defaultRowHeight="15" x14ac:dyDescent="0.25"/>
  <cols>
    <col min="2" max="2" width="18.28515625" customWidth="1"/>
    <col min="3" max="3" width="11.140625" customWidth="1"/>
    <col min="4" max="4" width="12.140625" customWidth="1"/>
    <col min="5" max="5" width="11.42578125" customWidth="1"/>
    <col min="6" max="6" width="11.85546875" customWidth="1"/>
    <col min="7" max="7" width="12" customWidth="1"/>
    <col min="8" max="8" width="12.140625" customWidth="1"/>
    <col min="9" max="9" width="11.140625" customWidth="1"/>
    <col min="10" max="10" width="11.7109375" customWidth="1"/>
    <col min="11" max="11" width="12.5703125" customWidth="1"/>
    <col min="12" max="13" width="12" customWidth="1"/>
    <col min="14" max="14" width="12.85546875" customWidth="1"/>
    <col min="15" max="16" width="13.140625" customWidth="1"/>
    <col min="17" max="22" width="9.140625" hidden="1" customWidth="1"/>
  </cols>
  <sheetData>
    <row r="1" spans="1:22" ht="18.75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.75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21.75" customHeight="1" x14ac:dyDescent="0.25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8" customHeight="1" x14ac:dyDescent="0.25">
      <c r="A4" s="43" t="s">
        <v>1</v>
      </c>
      <c r="B4" s="33" t="s">
        <v>2</v>
      </c>
      <c r="C4" s="33" t="s">
        <v>22</v>
      </c>
      <c r="D4" s="33"/>
      <c r="E4" s="33" t="s">
        <v>23</v>
      </c>
      <c r="F4" s="33"/>
      <c r="G4" s="33" t="s">
        <v>24</v>
      </c>
      <c r="H4" s="33"/>
      <c r="I4" s="33" t="s">
        <v>25</v>
      </c>
      <c r="J4" s="33"/>
      <c r="K4" s="33" t="s">
        <v>26</v>
      </c>
      <c r="L4" s="33"/>
      <c r="M4" s="45" t="s">
        <v>8</v>
      </c>
      <c r="N4" s="43" t="s">
        <v>27</v>
      </c>
      <c r="O4" s="43" t="s">
        <v>10</v>
      </c>
      <c r="P4" s="1" t="s">
        <v>11</v>
      </c>
    </row>
    <row r="5" spans="1:22" ht="33.75" customHeight="1" x14ac:dyDescent="0.25">
      <c r="A5" s="43"/>
      <c r="B5" s="43"/>
      <c r="C5" s="52" t="s">
        <v>34</v>
      </c>
      <c r="D5" s="52"/>
      <c r="E5" s="33" t="s">
        <v>28</v>
      </c>
      <c r="F5" s="33"/>
      <c r="G5" s="33" t="s">
        <v>29</v>
      </c>
      <c r="H5" s="33"/>
      <c r="I5" s="44" t="s">
        <v>30</v>
      </c>
      <c r="J5" s="44"/>
      <c r="K5" s="44" t="s">
        <v>31</v>
      </c>
      <c r="L5" s="33"/>
      <c r="M5" s="46"/>
      <c r="N5" s="43"/>
      <c r="O5" s="43"/>
      <c r="P5" s="1" t="s">
        <v>15</v>
      </c>
    </row>
    <row r="6" spans="1:22" ht="18.75" x14ac:dyDescent="0.25">
      <c r="A6" s="43"/>
      <c r="B6" s="43"/>
      <c r="C6" s="2" t="s">
        <v>16</v>
      </c>
      <c r="D6" s="2">
        <v>8</v>
      </c>
      <c r="E6" s="2" t="s">
        <v>16</v>
      </c>
      <c r="F6" s="2">
        <v>6</v>
      </c>
      <c r="G6" s="2" t="s">
        <v>16</v>
      </c>
      <c r="H6" s="2">
        <v>6</v>
      </c>
      <c r="I6" s="2" t="s">
        <v>16</v>
      </c>
      <c r="J6" s="2">
        <v>6</v>
      </c>
      <c r="K6" s="2" t="s">
        <v>16</v>
      </c>
      <c r="L6" s="2">
        <v>4</v>
      </c>
      <c r="M6" s="47"/>
      <c r="N6" s="43"/>
      <c r="O6" s="43"/>
      <c r="P6" s="3">
        <v>6</v>
      </c>
    </row>
    <row r="7" spans="1:22" ht="30.75" customHeight="1" x14ac:dyDescent="0.25">
      <c r="A7" s="14">
        <v>1</v>
      </c>
      <c r="B7" s="14" t="s">
        <v>38</v>
      </c>
      <c r="C7" s="14" t="s">
        <v>61</v>
      </c>
      <c r="D7" s="15">
        <f t="shared" ref="D7:D12" si="0">IF(C7="AA",10, IF(C7="AB",9, IF(C7="BB",8, IF(C7="BC",7,IF(C7="CC",6, IF(C7="CD",5, IF(C7="DD",4,IF(C7="F",0))))))))</f>
        <v>7</v>
      </c>
      <c r="E7" s="14" t="s">
        <v>60</v>
      </c>
      <c r="F7" s="15">
        <f t="shared" ref="F7:F12" si="1">IF(E7="AA",10, IF(E7="AB",9, IF(E7="BB",8, IF(E7="BC",7,IF(E7="CC",6, IF(E7="CD",5, IF(E7="DD",4,IF(E7="F",0))))))))</f>
        <v>8</v>
      </c>
      <c r="G7" s="14" t="s">
        <v>62</v>
      </c>
      <c r="H7" s="16">
        <f t="shared" ref="H7:H12" si="2">IF(G7="AA",10, IF(G7="AB",9, IF(G7="BB",8, IF(G7="BC",7,IF(G7="CC",6, IF(G7="CD",5, IF(G7="DD",4,IF(G7="F",0))))))))</f>
        <v>9</v>
      </c>
      <c r="I7" s="14" t="s">
        <v>62</v>
      </c>
      <c r="J7" s="16">
        <f t="shared" ref="J7:J12" si="3">IF(I7="AA",10, IF(I7="AB",9, IF(I7="BB",8, IF(I7="BC",7,IF(I7="CC",6, IF(I7="CD",5, IF(I7="DD",4,IF(I7="F",0))))))))</f>
        <v>9</v>
      </c>
      <c r="K7" s="14" t="s">
        <v>62</v>
      </c>
      <c r="L7" s="16">
        <f t="shared" ref="L7:L12" si="4">IF(K7="AA",10, IF(K7="AB",9, IF(K7="BB",8, IF(K7="BC",7,IF(K7="CC",6, IF(K7="CD",5, IF(K7="DD",4,IF(K7="F",0))))))))</f>
        <v>9</v>
      </c>
      <c r="M7" s="16">
        <v>30</v>
      </c>
      <c r="N7" s="16">
        <f>(D7*8+F7*6+H7*6+J7*6+L7*4)</f>
        <v>248</v>
      </c>
      <c r="O7" s="17">
        <f t="shared" ref="O7:O12" si="5">N7/M7</f>
        <v>8.2666666666666675</v>
      </c>
      <c r="P7" s="14" t="str">
        <f t="shared" ref="P7:P12" si="6">IF(O7&lt;6,"***", IF(O7&gt;=6,"-"))</f>
        <v>-</v>
      </c>
    </row>
    <row r="8" spans="1:22" ht="29.25" customHeight="1" x14ac:dyDescent="0.25">
      <c r="A8" s="14">
        <v>2</v>
      </c>
      <c r="B8" s="14" t="s">
        <v>39</v>
      </c>
      <c r="C8" s="14" t="s">
        <v>64</v>
      </c>
      <c r="D8" s="15">
        <f t="shared" si="0"/>
        <v>10</v>
      </c>
      <c r="E8" s="14" t="s">
        <v>64</v>
      </c>
      <c r="F8" s="15">
        <f t="shared" si="1"/>
        <v>10</v>
      </c>
      <c r="G8" s="14" t="s">
        <v>64</v>
      </c>
      <c r="H8" s="16">
        <f t="shared" si="2"/>
        <v>10</v>
      </c>
      <c r="I8" s="14" t="s">
        <v>60</v>
      </c>
      <c r="J8" s="16">
        <f t="shared" si="3"/>
        <v>8</v>
      </c>
      <c r="K8" s="14" t="s">
        <v>64</v>
      </c>
      <c r="L8" s="16">
        <f t="shared" si="4"/>
        <v>10</v>
      </c>
      <c r="M8" s="16">
        <v>30</v>
      </c>
      <c r="N8" s="16">
        <f t="shared" ref="N8:N12" si="7">(D8*8+F8*6+H8*6+J8*6+L8*4)</f>
        <v>288</v>
      </c>
      <c r="O8" s="17">
        <f t="shared" si="5"/>
        <v>9.6</v>
      </c>
      <c r="P8" s="14" t="str">
        <f t="shared" si="6"/>
        <v>-</v>
      </c>
    </row>
    <row r="9" spans="1:22" ht="28.5" customHeight="1" x14ac:dyDescent="0.25">
      <c r="A9" s="14">
        <v>3</v>
      </c>
      <c r="B9" s="14" t="s">
        <v>40</v>
      </c>
      <c r="C9" s="14" t="s">
        <v>61</v>
      </c>
      <c r="D9" s="15">
        <f t="shared" si="0"/>
        <v>7</v>
      </c>
      <c r="E9" s="14" t="s">
        <v>60</v>
      </c>
      <c r="F9" s="15">
        <f t="shared" si="1"/>
        <v>8</v>
      </c>
      <c r="G9" s="14" t="s">
        <v>64</v>
      </c>
      <c r="H9" s="16">
        <f t="shared" si="2"/>
        <v>10</v>
      </c>
      <c r="I9" s="14" t="s">
        <v>62</v>
      </c>
      <c r="J9" s="16">
        <f t="shared" si="3"/>
        <v>9</v>
      </c>
      <c r="K9" s="14" t="s">
        <v>64</v>
      </c>
      <c r="L9" s="16">
        <f t="shared" si="4"/>
        <v>10</v>
      </c>
      <c r="M9" s="16">
        <v>30</v>
      </c>
      <c r="N9" s="16">
        <f t="shared" si="7"/>
        <v>258</v>
      </c>
      <c r="O9" s="17">
        <f t="shared" si="5"/>
        <v>8.6</v>
      </c>
      <c r="P9" s="14" t="str">
        <f t="shared" si="6"/>
        <v>-</v>
      </c>
    </row>
    <row r="10" spans="1:22" ht="27.75" customHeight="1" x14ac:dyDescent="0.25">
      <c r="A10" s="14">
        <v>4</v>
      </c>
      <c r="B10" s="14" t="s">
        <v>41</v>
      </c>
      <c r="C10" s="14" t="s">
        <v>64</v>
      </c>
      <c r="D10" s="15">
        <f t="shared" si="0"/>
        <v>10</v>
      </c>
      <c r="E10" s="14" t="s">
        <v>64</v>
      </c>
      <c r="F10" s="15">
        <f t="shared" si="1"/>
        <v>10</v>
      </c>
      <c r="G10" s="14" t="s">
        <v>64</v>
      </c>
      <c r="H10" s="16">
        <f t="shared" si="2"/>
        <v>10</v>
      </c>
      <c r="I10" s="14" t="s">
        <v>62</v>
      </c>
      <c r="J10" s="16">
        <f t="shared" si="3"/>
        <v>9</v>
      </c>
      <c r="K10" s="14" t="s">
        <v>62</v>
      </c>
      <c r="L10" s="16">
        <f t="shared" si="4"/>
        <v>9</v>
      </c>
      <c r="M10" s="16">
        <v>30</v>
      </c>
      <c r="N10" s="16">
        <f t="shared" si="7"/>
        <v>290</v>
      </c>
      <c r="O10" s="17">
        <f t="shared" si="5"/>
        <v>9.6666666666666661</v>
      </c>
      <c r="P10" s="14" t="str">
        <f t="shared" si="6"/>
        <v>-</v>
      </c>
    </row>
    <row r="11" spans="1:22" ht="24.75" customHeight="1" x14ac:dyDescent="0.25">
      <c r="A11" s="14">
        <v>5</v>
      </c>
      <c r="B11" s="14" t="s">
        <v>42</v>
      </c>
      <c r="C11" s="14" t="s">
        <v>61</v>
      </c>
      <c r="D11" s="15">
        <f t="shared" si="0"/>
        <v>7</v>
      </c>
      <c r="E11" s="14" t="s">
        <v>64</v>
      </c>
      <c r="F11" s="15">
        <f t="shared" si="1"/>
        <v>10</v>
      </c>
      <c r="G11" s="14" t="s">
        <v>62</v>
      </c>
      <c r="H11" s="16">
        <f t="shared" si="2"/>
        <v>9</v>
      </c>
      <c r="I11" s="14" t="s">
        <v>60</v>
      </c>
      <c r="J11" s="16">
        <f t="shared" si="3"/>
        <v>8</v>
      </c>
      <c r="K11" s="14" t="s">
        <v>64</v>
      </c>
      <c r="L11" s="16">
        <f t="shared" si="4"/>
        <v>10</v>
      </c>
      <c r="M11" s="16">
        <v>30</v>
      </c>
      <c r="N11" s="16">
        <f t="shared" si="7"/>
        <v>258</v>
      </c>
      <c r="O11" s="17">
        <f t="shared" si="5"/>
        <v>8.6</v>
      </c>
      <c r="P11" s="14" t="str">
        <f t="shared" si="6"/>
        <v>-</v>
      </c>
    </row>
    <row r="12" spans="1:22" ht="27.75" customHeight="1" x14ac:dyDescent="0.25">
      <c r="A12" s="14">
        <v>6</v>
      </c>
      <c r="B12" s="14" t="s">
        <v>43</v>
      </c>
      <c r="C12" s="14" t="s">
        <v>60</v>
      </c>
      <c r="D12" s="15">
        <f t="shared" si="0"/>
        <v>8</v>
      </c>
      <c r="E12" s="14" t="s">
        <v>60</v>
      </c>
      <c r="F12" s="15">
        <f t="shared" si="1"/>
        <v>8</v>
      </c>
      <c r="G12" s="32" t="s">
        <v>62</v>
      </c>
      <c r="H12" s="16">
        <f t="shared" si="2"/>
        <v>9</v>
      </c>
      <c r="I12" s="14" t="s">
        <v>62</v>
      </c>
      <c r="J12" s="16">
        <f t="shared" si="3"/>
        <v>9</v>
      </c>
      <c r="K12" s="14" t="s">
        <v>60</v>
      </c>
      <c r="L12" s="16">
        <f t="shared" si="4"/>
        <v>8</v>
      </c>
      <c r="M12" s="16">
        <v>30</v>
      </c>
      <c r="N12" s="16">
        <f t="shared" si="7"/>
        <v>252</v>
      </c>
      <c r="O12" s="17">
        <f t="shared" si="5"/>
        <v>8.4</v>
      </c>
      <c r="P12" s="14" t="str">
        <f t="shared" si="6"/>
        <v>-</v>
      </c>
    </row>
    <row r="13" spans="1:22" ht="29.25" customHeight="1" x14ac:dyDescent="0.25">
      <c r="A13" s="14">
        <v>7</v>
      </c>
      <c r="B13" s="14" t="s">
        <v>44</v>
      </c>
      <c r="C13" s="14" t="s">
        <v>63</v>
      </c>
      <c r="D13" s="15">
        <f t="shared" ref="D13:D14" si="8">IF(C13="AA",10, IF(C13="AB",9, IF(C13="BB",8, IF(C13="BC",7,IF(C13="CC",6, IF(C13="CD",5, IF(C13="DD",4,IF(C13="F",0))))))))</f>
        <v>6</v>
      </c>
      <c r="E13" s="14" t="s">
        <v>60</v>
      </c>
      <c r="F13" s="15">
        <f t="shared" ref="F13:F14" si="9">IF(E13="AA",10, IF(E13="AB",9, IF(E13="BB",8, IF(E13="BC",7,IF(E13="CC",6, IF(E13="CD",5, IF(E13="DD",4,IF(E13="F",0))))))))</f>
        <v>8</v>
      </c>
      <c r="G13" s="14" t="s">
        <v>62</v>
      </c>
      <c r="H13" s="16">
        <f t="shared" ref="H13:H14" si="10">IF(G13="AA",10, IF(G13="AB",9, IF(G13="BB",8, IF(G13="BC",7,IF(G13="CC",6, IF(G13="CD",5, IF(G13="DD",4,IF(G13="F",0))))))))</f>
        <v>9</v>
      </c>
      <c r="I13" s="14" t="s">
        <v>60</v>
      </c>
      <c r="J13" s="16">
        <f t="shared" ref="J13:J14" si="11">IF(I13="AA",10, IF(I13="AB",9, IF(I13="BB",8, IF(I13="BC",7,IF(I13="CC",6, IF(I13="CD",5, IF(I13="DD",4,IF(I13="F",0))))))))</f>
        <v>8</v>
      </c>
      <c r="K13" s="14" t="s">
        <v>60</v>
      </c>
      <c r="L13" s="16">
        <f t="shared" ref="L13:L14" si="12">IF(K13="AA",10, IF(K13="AB",9, IF(K13="BB",8, IF(K13="BC",7,IF(K13="CC",6, IF(K13="CD",5, IF(K13="DD",4,IF(K13="F",0))))))))</f>
        <v>8</v>
      </c>
      <c r="M13" s="16">
        <v>30</v>
      </c>
      <c r="N13" s="16">
        <f t="shared" ref="N13:N14" si="13">(D13*8+F13*6+H13*6+J13*6+L13*4)</f>
        <v>230</v>
      </c>
      <c r="O13" s="17">
        <f t="shared" ref="O13:O14" si="14">N13/M13</f>
        <v>7.666666666666667</v>
      </c>
      <c r="P13" s="14" t="str">
        <f t="shared" ref="P13:P14" si="15">IF(O13&lt;6,"***", IF(O13&gt;=6,"-"))</f>
        <v>-</v>
      </c>
    </row>
    <row r="14" spans="1:22" ht="27" customHeight="1" x14ac:dyDescent="0.25">
      <c r="A14" s="14">
        <v>8</v>
      </c>
      <c r="B14" s="14" t="s">
        <v>45</v>
      </c>
      <c r="C14" s="14" t="s">
        <v>63</v>
      </c>
      <c r="D14" s="15">
        <f t="shared" si="8"/>
        <v>6</v>
      </c>
      <c r="E14" s="14" t="s">
        <v>65</v>
      </c>
      <c r="F14" s="15">
        <f t="shared" si="9"/>
        <v>4</v>
      </c>
      <c r="G14" s="32" t="s">
        <v>61</v>
      </c>
      <c r="H14" s="16">
        <f t="shared" si="10"/>
        <v>7</v>
      </c>
      <c r="I14" s="14" t="s">
        <v>61</v>
      </c>
      <c r="J14" s="16">
        <f t="shared" si="11"/>
        <v>7</v>
      </c>
      <c r="K14" s="14" t="s">
        <v>60</v>
      </c>
      <c r="L14" s="16">
        <f t="shared" si="12"/>
        <v>8</v>
      </c>
      <c r="M14" s="16">
        <v>30</v>
      </c>
      <c r="N14" s="16">
        <f t="shared" si="13"/>
        <v>188</v>
      </c>
      <c r="O14" s="17">
        <f t="shared" si="14"/>
        <v>6.2666666666666666</v>
      </c>
      <c r="P14" s="14" t="str">
        <f t="shared" si="15"/>
        <v>-</v>
      </c>
    </row>
    <row r="15" spans="1:22" ht="22.5" x14ac:dyDescent="0.25">
      <c r="A15" s="18"/>
      <c r="B15" s="48" t="s">
        <v>66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9"/>
      <c r="Q15" s="11"/>
      <c r="R15" s="11"/>
      <c r="S15" s="10" t="s">
        <v>19</v>
      </c>
      <c r="T15" s="10"/>
      <c r="U15" s="9"/>
      <c r="V15" s="12"/>
    </row>
    <row r="16" spans="1:22" ht="15.75" x14ac:dyDescent="0.2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7"/>
      <c r="O16" s="6"/>
      <c r="P16" s="6"/>
      <c r="Q16" s="11"/>
      <c r="R16" s="11"/>
      <c r="S16" s="11"/>
      <c r="T16" s="11"/>
      <c r="U16" s="11"/>
      <c r="V16" s="12"/>
    </row>
    <row r="17" spans="2:22" ht="47.25" customHeight="1" x14ac:dyDescent="0.25">
      <c r="Q17" s="11"/>
      <c r="R17" s="11"/>
      <c r="S17" s="11"/>
      <c r="T17" s="11"/>
      <c r="U17" s="11"/>
      <c r="V17" s="12"/>
    </row>
    <row r="18" spans="2:22" ht="15.75" x14ac:dyDescent="0.25">
      <c r="B18" s="36" t="s">
        <v>17</v>
      </c>
      <c r="C18" s="36"/>
      <c r="D18" s="9"/>
      <c r="E18" s="36" t="s">
        <v>18</v>
      </c>
      <c r="F18" s="36"/>
      <c r="H18" s="10" t="s">
        <v>19</v>
      </c>
      <c r="I18" s="10"/>
      <c r="J18" s="9"/>
      <c r="K18" s="9"/>
      <c r="L18" s="36" t="s">
        <v>20</v>
      </c>
      <c r="M18" s="36"/>
      <c r="P18" s="9" t="s">
        <v>33</v>
      </c>
      <c r="Q18" s="11"/>
      <c r="R18" s="11"/>
      <c r="S18" s="11"/>
      <c r="T18" s="11"/>
      <c r="U18" s="11"/>
      <c r="V18" s="12"/>
    </row>
    <row r="19" spans="2:22" ht="15.75" x14ac:dyDescent="0.25">
      <c r="B19" s="13"/>
      <c r="C19" s="13"/>
      <c r="D19" s="9"/>
      <c r="E19" s="9"/>
      <c r="F19" s="9"/>
      <c r="G19" s="13"/>
      <c r="H19" s="13"/>
      <c r="I19" s="9"/>
      <c r="J19" s="9"/>
      <c r="K19" s="9"/>
      <c r="L19" s="9"/>
      <c r="M19" s="9"/>
      <c r="N19" s="9"/>
      <c r="O19" s="9"/>
      <c r="P19" s="9"/>
    </row>
    <row r="20" spans="2:22" ht="15.75" x14ac:dyDescent="0.25"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22" ht="15.75" x14ac:dyDescent="0.25">
      <c r="B21" s="13"/>
      <c r="C21" s="36"/>
      <c r="D21" s="36"/>
      <c r="E21" s="36"/>
      <c r="F21" s="9"/>
      <c r="G21" s="9"/>
      <c r="H21" s="9"/>
      <c r="I21" s="9"/>
      <c r="L21" s="9"/>
      <c r="M21" s="9"/>
      <c r="N21" s="9"/>
      <c r="O21" s="9"/>
      <c r="P21" s="9"/>
    </row>
  </sheetData>
  <mergeCells count="23">
    <mergeCell ref="A1:V1"/>
    <mergeCell ref="A2:V2"/>
    <mergeCell ref="A3:V3"/>
    <mergeCell ref="A4:A6"/>
    <mergeCell ref="B4:B6"/>
    <mergeCell ref="C4:D4"/>
    <mergeCell ref="E4:F4"/>
    <mergeCell ref="G4:H4"/>
    <mergeCell ref="I4:J4"/>
    <mergeCell ref="K4:L4"/>
    <mergeCell ref="N4:N6"/>
    <mergeCell ref="O4:O6"/>
    <mergeCell ref="C5:D5"/>
    <mergeCell ref="E5:F5"/>
    <mergeCell ref="G5:H5"/>
    <mergeCell ref="I5:J5"/>
    <mergeCell ref="M4:M6"/>
    <mergeCell ref="K5:L5"/>
    <mergeCell ref="B18:C18"/>
    <mergeCell ref="E18:F18"/>
    <mergeCell ref="C21:E21"/>
    <mergeCell ref="L18:M18"/>
    <mergeCell ref="B15:O15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Electronics Micro-1st</vt:lpstr>
      <vt:lpstr>CSP-1st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K R Bhattacharjee</cp:lastModifiedBy>
  <cp:lastPrinted>2015-12-15T05:26:08Z</cp:lastPrinted>
  <dcterms:created xsi:type="dcterms:W3CDTF">2014-10-21T10:21:29Z</dcterms:created>
  <dcterms:modified xsi:type="dcterms:W3CDTF">2015-12-15T09:42:05Z</dcterms:modified>
</cp:coreProperties>
</file>