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1st Sem &amp; 3rd Tabulation sheet, Nov 2015 14th &amp; 15th Batch\"/>
    </mc:Choice>
  </mc:AlternateContent>
  <bookViews>
    <workbookView xWindow="240" yWindow="75" windowWidth="20115" windowHeight="7995"/>
  </bookViews>
  <sheets>
    <sheet name="MBA -3rd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R8" i="1" l="1"/>
  <c r="S8" i="1"/>
  <c r="R9" i="1"/>
  <c r="S9" i="1"/>
  <c r="R10" i="1"/>
  <c r="S10" i="1"/>
  <c r="R11" i="1"/>
  <c r="S11" i="1" s="1"/>
  <c r="R12" i="1"/>
  <c r="S12" i="1"/>
  <c r="R13" i="1"/>
  <c r="S13" i="1"/>
  <c r="R14" i="1"/>
  <c r="S14" i="1"/>
  <c r="R15" i="1"/>
  <c r="S15" i="1" s="1"/>
  <c r="R16" i="1"/>
  <c r="S16" i="1"/>
  <c r="R17" i="1"/>
  <c r="S17" i="1"/>
  <c r="R18" i="1"/>
  <c r="S18" i="1"/>
  <c r="R19" i="1"/>
  <c r="S19" i="1" s="1"/>
  <c r="R20" i="1"/>
  <c r="S20" i="1"/>
  <c r="R21" i="1"/>
  <c r="S21" i="1"/>
  <c r="R22" i="1"/>
  <c r="S22" i="1"/>
  <c r="R23" i="1"/>
  <c r="S23" i="1" s="1"/>
  <c r="R24" i="1"/>
  <c r="S24" i="1"/>
  <c r="R25" i="1"/>
  <c r="S25" i="1" s="1"/>
  <c r="R26" i="1"/>
  <c r="S26" i="1"/>
  <c r="R27" i="1"/>
  <c r="S27" i="1" s="1"/>
  <c r="R28" i="1"/>
  <c r="S28" i="1"/>
  <c r="R29" i="1"/>
  <c r="S29" i="1"/>
  <c r="R30" i="1"/>
  <c r="S30" i="1"/>
  <c r="R31" i="1"/>
  <c r="S31" i="1" s="1"/>
  <c r="R32" i="1"/>
  <c r="S32" i="1"/>
  <c r="R33" i="1"/>
  <c r="S33" i="1"/>
  <c r="R34" i="1"/>
  <c r="S34" i="1"/>
  <c r="R56" i="1"/>
  <c r="S56" i="1"/>
  <c r="R57" i="1"/>
  <c r="S57" i="1" s="1"/>
  <c r="R58" i="1"/>
  <c r="S58" i="1" s="1"/>
  <c r="R59" i="1"/>
  <c r="S59" i="1" s="1"/>
  <c r="R60" i="1"/>
  <c r="S60" i="1"/>
  <c r="R61" i="1"/>
  <c r="S61" i="1" s="1"/>
  <c r="R62" i="1"/>
  <c r="S62" i="1" s="1"/>
  <c r="R63" i="1"/>
  <c r="S63" i="1" s="1"/>
  <c r="R64" i="1"/>
  <c r="S64" i="1"/>
  <c r="R65" i="1"/>
  <c r="S65" i="1" s="1"/>
  <c r="X7" i="1" l="1"/>
  <c r="H18" i="1" l="1"/>
  <c r="H19" i="1"/>
  <c r="P65" i="1" l="1"/>
  <c r="N65" i="1"/>
  <c r="L65" i="1"/>
  <c r="J65" i="1"/>
  <c r="H65" i="1"/>
  <c r="F65" i="1"/>
  <c r="D65" i="1"/>
  <c r="P64" i="1"/>
  <c r="N64" i="1"/>
  <c r="L64" i="1"/>
  <c r="J64" i="1"/>
  <c r="H64" i="1"/>
  <c r="F64" i="1"/>
  <c r="D64" i="1"/>
  <c r="P63" i="1"/>
  <c r="N63" i="1"/>
  <c r="L63" i="1"/>
  <c r="J63" i="1"/>
  <c r="H63" i="1"/>
  <c r="F63" i="1"/>
  <c r="D63" i="1"/>
  <c r="P62" i="1"/>
  <c r="N62" i="1"/>
  <c r="L62" i="1"/>
  <c r="J62" i="1"/>
  <c r="H62" i="1"/>
  <c r="F62" i="1"/>
  <c r="D62" i="1"/>
  <c r="P61" i="1"/>
  <c r="N61" i="1"/>
  <c r="L61" i="1"/>
  <c r="J61" i="1"/>
  <c r="H61" i="1"/>
  <c r="F61" i="1"/>
  <c r="D61" i="1"/>
  <c r="P60" i="1"/>
  <c r="N60" i="1"/>
  <c r="L60" i="1"/>
  <c r="J60" i="1"/>
  <c r="H60" i="1"/>
  <c r="F60" i="1"/>
  <c r="D60" i="1"/>
  <c r="P59" i="1"/>
  <c r="N59" i="1"/>
  <c r="L59" i="1"/>
  <c r="J59" i="1"/>
  <c r="H59" i="1"/>
  <c r="F59" i="1"/>
  <c r="D59" i="1"/>
  <c r="P58" i="1"/>
  <c r="N58" i="1"/>
  <c r="L58" i="1"/>
  <c r="J58" i="1"/>
  <c r="H58" i="1"/>
  <c r="F58" i="1"/>
  <c r="D58" i="1"/>
  <c r="P57" i="1"/>
  <c r="N57" i="1"/>
  <c r="L57" i="1"/>
  <c r="J57" i="1"/>
  <c r="H57" i="1"/>
  <c r="F57" i="1"/>
  <c r="D57" i="1"/>
  <c r="P56" i="1"/>
  <c r="N56" i="1"/>
  <c r="L56" i="1"/>
  <c r="J56" i="1"/>
  <c r="H56" i="1"/>
  <c r="F56" i="1"/>
  <c r="D56" i="1"/>
  <c r="P55" i="1"/>
  <c r="N55" i="1"/>
  <c r="L55" i="1"/>
  <c r="J55" i="1"/>
  <c r="H55" i="1"/>
  <c r="F55" i="1"/>
  <c r="D55" i="1"/>
  <c r="X61" i="1" l="1"/>
  <c r="Y61" i="1" s="1"/>
  <c r="X63" i="1"/>
  <c r="Y63" i="1" s="1"/>
  <c r="X60" i="1"/>
  <c r="Y60" i="1" s="1"/>
  <c r="R55" i="1"/>
  <c r="S55" i="1" s="1"/>
  <c r="X57" i="1"/>
  <c r="Y57" i="1" s="1"/>
  <c r="X56" i="1"/>
  <c r="Y56" i="1" s="1"/>
  <c r="X58" i="1"/>
  <c r="Y58" i="1" s="1"/>
  <c r="X64" i="1"/>
  <c r="Y64" i="1" s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7" i="1"/>
  <c r="X62" i="1" l="1"/>
  <c r="Y62" i="1" s="1"/>
  <c r="X65" i="1"/>
  <c r="Y65" i="1" s="1"/>
  <c r="X59" i="1"/>
  <c r="Y59" i="1" s="1"/>
  <c r="X55" i="1"/>
  <c r="Y55" i="1" s="1"/>
  <c r="P34" i="1"/>
  <c r="L34" i="1"/>
  <c r="J34" i="1"/>
  <c r="H34" i="1"/>
  <c r="F34" i="1"/>
  <c r="D34" i="1"/>
  <c r="P33" i="1"/>
  <c r="L33" i="1"/>
  <c r="J33" i="1"/>
  <c r="H33" i="1"/>
  <c r="F33" i="1"/>
  <c r="D33" i="1"/>
  <c r="P32" i="1"/>
  <c r="L32" i="1"/>
  <c r="J32" i="1"/>
  <c r="H32" i="1"/>
  <c r="F32" i="1"/>
  <c r="D32" i="1"/>
  <c r="P31" i="1"/>
  <c r="L31" i="1"/>
  <c r="J31" i="1"/>
  <c r="H31" i="1"/>
  <c r="F31" i="1"/>
  <c r="D31" i="1"/>
  <c r="P30" i="1"/>
  <c r="L30" i="1"/>
  <c r="J30" i="1"/>
  <c r="H30" i="1"/>
  <c r="F30" i="1"/>
  <c r="D30" i="1"/>
  <c r="P29" i="1"/>
  <c r="L29" i="1"/>
  <c r="J29" i="1"/>
  <c r="H29" i="1"/>
  <c r="F29" i="1"/>
  <c r="D29" i="1"/>
  <c r="P28" i="1"/>
  <c r="L28" i="1"/>
  <c r="J28" i="1"/>
  <c r="H28" i="1"/>
  <c r="F28" i="1"/>
  <c r="D28" i="1"/>
  <c r="P27" i="1"/>
  <c r="L27" i="1"/>
  <c r="J27" i="1"/>
  <c r="H27" i="1"/>
  <c r="F27" i="1"/>
  <c r="D27" i="1"/>
  <c r="P26" i="1"/>
  <c r="L26" i="1"/>
  <c r="J26" i="1"/>
  <c r="H26" i="1"/>
  <c r="F26" i="1"/>
  <c r="D26" i="1"/>
  <c r="P25" i="1"/>
  <c r="L25" i="1"/>
  <c r="J25" i="1"/>
  <c r="H25" i="1"/>
  <c r="F25" i="1"/>
  <c r="D25" i="1"/>
  <c r="P24" i="1"/>
  <c r="L24" i="1"/>
  <c r="J24" i="1"/>
  <c r="H24" i="1"/>
  <c r="F24" i="1"/>
  <c r="D24" i="1"/>
  <c r="P23" i="1"/>
  <c r="L23" i="1"/>
  <c r="J23" i="1"/>
  <c r="H23" i="1"/>
  <c r="F23" i="1"/>
  <c r="D23" i="1"/>
  <c r="P22" i="1"/>
  <c r="L22" i="1"/>
  <c r="J22" i="1"/>
  <c r="H22" i="1"/>
  <c r="F22" i="1"/>
  <c r="D22" i="1"/>
  <c r="P21" i="1"/>
  <c r="L21" i="1"/>
  <c r="J21" i="1"/>
  <c r="H21" i="1"/>
  <c r="F21" i="1"/>
  <c r="D21" i="1"/>
  <c r="P20" i="1"/>
  <c r="L20" i="1"/>
  <c r="J20" i="1"/>
  <c r="H20" i="1"/>
  <c r="F20" i="1"/>
  <c r="D20" i="1"/>
  <c r="P19" i="1"/>
  <c r="L19" i="1"/>
  <c r="J19" i="1"/>
  <c r="F19" i="1"/>
  <c r="D19" i="1"/>
  <c r="P18" i="1"/>
  <c r="L18" i="1"/>
  <c r="J18" i="1"/>
  <c r="F18" i="1"/>
  <c r="D18" i="1"/>
  <c r="P17" i="1"/>
  <c r="L17" i="1"/>
  <c r="J17" i="1"/>
  <c r="H17" i="1"/>
  <c r="F17" i="1"/>
  <c r="D17" i="1"/>
  <c r="P16" i="1"/>
  <c r="L16" i="1"/>
  <c r="J16" i="1"/>
  <c r="H16" i="1"/>
  <c r="F16" i="1"/>
  <c r="D16" i="1"/>
  <c r="P15" i="1"/>
  <c r="L15" i="1"/>
  <c r="J15" i="1"/>
  <c r="H15" i="1"/>
  <c r="F15" i="1"/>
  <c r="D15" i="1"/>
  <c r="P14" i="1"/>
  <c r="L14" i="1"/>
  <c r="J14" i="1"/>
  <c r="H14" i="1"/>
  <c r="F14" i="1"/>
  <c r="D14" i="1"/>
  <c r="P13" i="1"/>
  <c r="L13" i="1"/>
  <c r="J13" i="1"/>
  <c r="H13" i="1"/>
  <c r="F13" i="1"/>
  <c r="D13" i="1"/>
  <c r="P12" i="1"/>
  <c r="L12" i="1"/>
  <c r="J12" i="1"/>
  <c r="H12" i="1"/>
  <c r="F12" i="1"/>
  <c r="D12" i="1"/>
  <c r="P11" i="1"/>
  <c r="L11" i="1"/>
  <c r="J11" i="1"/>
  <c r="H11" i="1"/>
  <c r="F11" i="1"/>
  <c r="D11" i="1"/>
  <c r="P10" i="1"/>
  <c r="L10" i="1"/>
  <c r="J10" i="1"/>
  <c r="H10" i="1"/>
  <c r="F10" i="1"/>
  <c r="D10" i="1"/>
  <c r="P9" i="1"/>
  <c r="L9" i="1"/>
  <c r="J9" i="1"/>
  <c r="H9" i="1"/>
  <c r="F9" i="1"/>
  <c r="D9" i="1"/>
  <c r="P8" i="1"/>
  <c r="L8" i="1"/>
  <c r="J8" i="1"/>
  <c r="H8" i="1"/>
  <c r="F8" i="1"/>
  <c r="D8" i="1"/>
  <c r="P7" i="1"/>
  <c r="L7" i="1"/>
  <c r="J7" i="1"/>
  <c r="H7" i="1"/>
  <c r="F7" i="1"/>
  <c r="D7" i="1"/>
  <c r="X28" i="1" l="1"/>
  <c r="Y28" i="1" s="1"/>
  <c r="X32" i="1"/>
  <c r="Y32" i="1" s="1"/>
  <c r="X8" i="1"/>
  <c r="X11" i="1"/>
  <c r="Y11" i="1" s="1"/>
  <c r="X15" i="1"/>
  <c r="X21" i="1"/>
  <c r="Y21" i="1" s="1"/>
  <c r="X29" i="1"/>
  <c r="Y29" i="1" s="1"/>
  <c r="X23" i="1"/>
  <c r="Y23" i="1" s="1"/>
  <c r="X20" i="1"/>
  <c r="Y20" i="1" s="1"/>
  <c r="X16" i="1"/>
  <c r="Y16" i="1" s="1"/>
  <c r="X12" i="1"/>
  <c r="Y12" i="1" s="1"/>
  <c r="X34" i="1"/>
  <c r="X33" i="1"/>
  <c r="Y33" i="1" s="1"/>
  <c r="X31" i="1"/>
  <c r="Y31" i="1" s="1"/>
  <c r="X30" i="1"/>
  <c r="Y30" i="1" s="1"/>
  <c r="X27" i="1"/>
  <c r="X26" i="1"/>
  <c r="Y26" i="1" s="1"/>
  <c r="X25" i="1"/>
  <c r="X24" i="1"/>
  <c r="Y24" i="1" s="1"/>
  <c r="X22" i="1"/>
  <c r="Y22" i="1" s="1"/>
  <c r="X18" i="1"/>
  <c r="X17" i="1"/>
  <c r="Y17" i="1" s="1"/>
  <c r="X14" i="1"/>
  <c r="X13" i="1"/>
  <c r="X10" i="1"/>
  <c r="X9" i="1"/>
  <c r="Y9" i="1" s="1"/>
  <c r="R7" i="1"/>
  <c r="Y7" i="1" s="1"/>
  <c r="X19" i="1" l="1"/>
  <c r="Y19" i="1" s="1"/>
  <c r="S7" i="1"/>
  <c r="Y10" i="1"/>
  <c r="Y18" i="1"/>
  <c r="Y13" i="1"/>
  <c r="Y14" i="1"/>
  <c r="Y27" i="1"/>
  <c r="Y8" i="1"/>
  <c r="Y34" i="1"/>
  <c r="Y25" i="1"/>
  <c r="Y15" i="1"/>
</calcChain>
</file>

<file path=xl/sharedStrings.xml><?xml version="1.0" encoding="utf-8"?>
<sst xmlns="http://schemas.openxmlformats.org/spreadsheetml/2006/main" count="417" uniqueCount="95">
  <si>
    <t>SL. No.</t>
  </si>
  <si>
    <t>Registration no.</t>
  </si>
  <si>
    <t>TCP</t>
  </si>
  <si>
    <t xml:space="preserve"> TGP</t>
  </si>
  <si>
    <t>2nd sem</t>
  </si>
  <si>
    <t>CPI</t>
  </si>
  <si>
    <t>TGP</t>
  </si>
  <si>
    <t xml:space="preserve">Below </t>
  </si>
  <si>
    <t>Credit</t>
  </si>
  <si>
    <t>SPI</t>
  </si>
  <si>
    <t>Dean, Acad</t>
  </si>
  <si>
    <t>1st Tabulator</t>
  </si>
  <si>
    <t>2nd Tabulator</t>
  </si>
  <si>
    <t xml:space="preserve"> </t>
  </si>
  <si>
    <t>Asstt. Registrar,  Academic</t>
  </si>
  <si>
    <t>1st Sem</t>
  </si>
  <si>
    <t>3rd Sem</t>
  </si>
  <si>
    <t>BA 601</t>
  </si>
  <si>
    <t>BA 603</t>
  </si>
  <si>
    <t>BA 605</t>
  </si>
  <si>
    <t>BA 607</t>
  </si>
  <si>
    <t>Internship</t>
  </si>
  <si>
    <t>3rd sem</t>
  </si>
  <si>
    <t>Registrar.</t>
  </si>
  <si>
    <t>*Professonal Elective-I: BA-6x1:(1) Finance: Security Analaysis &amp; Portfollo Management .(2) BA- 6x1: Marketing: Product and Brand Management. (3) BA 6x1: Human Resources: Traning &amp; Devlopment.</t>
  </si>
  <si>
    <t>Professional. El-I: Fin/MK/HR *</t>
  </si>
  <si>
    <t>Professional. El-II: Fin/MK/HR *</t>
  </si>
  <si>
    <t>Professional. El-III: Fin/MK/HR *</t>
  </si>
  <si>
    <t xml:space="preserve">* Professonal Elective-II: BA-6x3: Finance:(1) Financial Markets and Services.(2) Mkts:BA6x2: Sales and Distribution Mgt. (3)HR BA6x2: Industrial relations and Labour laws.   </t>
  </si>
  <si>
    <t>* Professional Elective-III:Finance- (1) BA 6x4: Derivative &amp; Risk Mgt.  (2) Mkt.- 6x3: Consumer Behaviour.  (3)HR:  BA 6x3- Strategic Human Resource Management.</t>
  </si>
  <si>
    <t xml:space="preserve"> BA-6X4,&amp; 6x3 (2)</t>
  </si>
  <si>
    <t xml:space="preserve"> BA-6X3,&amp; 6x2 (2)</t>
  </si>
  <si>
    <t xml:space="preserve"> BA-6x1(3)</t>
  </si>
  <si>
    <t>Tech.&amp; Innovation Mgt.</t>
  </si>
  <si>
    <t>Business  Law &amp; Corporate Tazation</t>
  </si>
  <si>
    <t>Supply Chain Mgt.</t>
  </si>
  <si>
    <t>Red- Finance.-Bold</t>
  </si>
  <si>
    <t>Green- Human Resource- Italic</t>
  </si>
  <si>
    <t>Black-   Marketing.- normal</t>
  </si>
  <si>
    <t>36+36+42</t>
  </si>
  <si>
    <t>14-50-101</t>
  </si>
  <si>
    <t>14-50-102</t>
  </si>
  <si>
    <t>14-50-105</t>
  </si>
  <si>
    <t>14-50-103</t>
  </si>
  <si>
    <t>14-50-104</t>
  </si>
  <si>
    <t>14-50-107</t>
  </si>
  <si>
    <t>14-50-108</t>
  </si>
  <si>
    <t>14-50-109</t>
  </si>
  <si>
    <t>14-50-110</t>
  </si>
  <si>
    <t>14-50-111</t>
  </si>
  <si>
    <t>14-50-112</t>
  </si>
  <si>
    <t>14-50-113</t>
  </si>
  <si>
    <t>14-50-114</t>
  </si>
  <si>
    <t>14-50-116</t>
  </si>
  <si>
    <t>14-50-117</t>
  </si>
  <si>
    <t>14-50-118</t>
  </si>
  <si>
    <t>14-50-119</t>
  </si>
  <si>
    <t>14-50-121</t>
  </si>
  <si>
    <t>14-50-122</t>
  </si>
  <si>
    <t>14-50-123</t>
  </si>
  <si>
    <t>14-50-124</t>
  </si>
  <si>
    <t>14-50-125</t>
  </si>
  <si>
    <t>14-50-126</t>
  </si>
  <si>
    <t>14-50-127</t>
  </si>
  <si>
    <t>14-50-128</t>
  </si>
  <si>
    <t>14-50-129</t>
  </si>
  <si>
    <t>14-50-130</t>
  </si>
  <si>
    <t>14-50-131</t>
  </si>
  <si>
    <t>14-50-132</t>
  </si>
  <si>
    <t>14-50-133</t>
  </si>
  <si>
    <t>14-50-134</t>
  </si>
  <si>
    <t>14-50-135</t>
  </si>
  <si>
    <t>14-50-136</t>
  </si>
  <si>
    <t>14-50-137</t>
  </si>
  <si>
    <t>14-50-138</t>
  </si>
  <si>
    <t>14-50-139</t>
  </si>
  <si>
    <t>14-50-140</t>
  </si>
  <si>
    <t>14-50-141</t>
  </si>
  <si>
    <t>14-50-142</t>
  </si>
  <si>
    <t>Red- Finance.-Bold- 14</t>
  </si>
  <si>
    <t>14-40-115- Naba Payang- Dropped for 1 year</t>
  </si>
  <si>
    <t>14-50-114- Balu Seban- 2nd sem one subject Failed.</t>
  </si>
  <si>
    <t>Black-   Marketing.- normal- 12</t>
  </si>
  <si>
    <t>BC</t>
  </si>
  <si>
    <t>AB</t>
  </si>
  <si>
    <t>BB</t>
  </si>
  <si>
    <t>CC</t>
  </si>
  <si>
    <t>CD</t>
  </si>
  <si>
    <t>DD</t>
  </si>
  <si>
    <t>AA</t>
  </si>
  <si>
    <t xml:space="preserve"> BA-6X4,&amp; 6x2 (2)</t>
  </si>
  <si>
    <t xml:space="preserve"> BA-6x3 (3)</t>
  </si>
  <si>
    <t>T-42</t>
  </si>
  <si>
    <t xml:space="preserve">                                                                                                                                                                                                                National Institute of Technology, Silchar </t>
  </si>
  <si>
    <t xml:space="preserve">                                                                                                                                                                                                   3rd Semester (MBA) Tabulation Sheet, November,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</si>
</sst>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5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6"/>
      <name val="Times New Roman"/>
      <family val="1"/>
    </font>
    <font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Verdana"/>
      <family val="2"/>
    </font>
    <font>
      <sz val="11"/>
      <name val="Calibri"/>
      <family val="2"/>
      <scheme val="minor"/>
    </font>
    <font>
      <b/>
      <i/>
      <sz val="16"/>
      <name val="Times New Roman"/>
      <family val="1"/>
    </font>
    <font>
      <i/>
      <sz val="16"/>
      <name val="Arial"/>
      <family val="2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6"/>
      <color rgb="FF92D050"/>
      <name val="Arial"/>
      <family val="2"/>
    </font>
    <font>
      <sz val="11"/>
      <color rgb="FF92D050"/>
      <name val="Calibri"/>
      <family val="2"/>
      <scheme val="minor"/>
    </font>
    <font>
      <i/>
      <sz val="16"/>
      <color rgb="FF92D050"/>
      <name val="Arial"/>
      <family val="2"/>
    </font>
    <font>
      <b/>
      <sz val="14"/>
      <color rgb="FF92D050"/>
      <name val="Arial"/>
      <family val="2"/>
    </font>
    <font>
      <b/>
      <sz val="14"/>
      <color rgb="FF92D050"/>
      <name val="Calibri"/>
      <family val="2"/>
      <scheme val="minor"/>
    </font>
    <font>
      <i/>
      <sz val="11"/>
      <color rgb="FF92D050"/>
      <name val="Calibri"/>
      <family val="2"/>
      <scheme val="minor"/>
    </font>
    <font>
      <sz val="14"/>
      <color rgb="FFC00000"/>
      <name val="Arial"/>
      <family val="2"/>
    </font>
    <font>
      <sz val="14"/>
      <color rgb="FFC0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6"/>
      <color rgb="FFFF0000"/>
      <name val="Times New Roman"/>
      <family val="1"/>
    </font>
    <font>
      <sz val="14"/>
      <color rgb="FFFF0000"/>
      <name val="Verdana"/>
      <family val="2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11"/>
      <color rgb="FFFF0000"/>
      <name val="Calibri"/>
      <family val="2"/>
      <scheme val="minor"/>
    </font>
    <font>
      <i/>
      <sz val="16"/>
      <color rgb="FFFF0000"/>
      <name val="Times New Roman"/>
      <family val="1"/>
    </font>
    <font>
      <i/>
      <sz val="16"/>
      <color rgb="FFFF0000"/>
      <name val="Arial"/>
      <family val="2"/>
    </font>
    <font>
      <i/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00B050"/>
      <name val="Arial"/>
      <family val="2"/>
    </font>
    <font>
      <sz val="16"/>
      <color rgb="FF00B050"/>
      <name val="Times New Roman"/>
      <family val="1"/>
    </font>
    <font>
      <b/>
      <sz val="16"/>
      <color rgb="FF00B050"/>
      <name val="Arial"/>
      <family val="2"/>
    </font>
    <font>
      <sz val="16"/>
      <color rgb="FF00B050"/>
      <name val="Arial"/>
      <family val="2"/>
    </font>
    <font>
      <i/>
      <sz val="16"/>
      <color rgb="FF00B050"/>
      <name val="Arial"/>
      <family val="2"/>
    </font>
    <font>
      <b/>
      <sz val="14"/>
      <color rgb="FFFF0000"/>
      <name val="Verdana"/>
      <family val="2"/>
    </font>
    <font>
      <b/>
      <i/>
      <sz val="16"/>
      <color rgb="FF00B050"/>
      <name val="Times New Roman"/>
      <family val="1"/>
    </font>
    <font>
      <i/>
      <sz val="14"/>
      <color rgb="FF00B050"/>
      <name val="Verdana"/>
      <family val="2"/>
    </font>
    <font>
      <i/>
      <sz val="16"/>
      <color rgb="FF00B050"/>
      <name val="Times New Roman"/>
      <family val="1"/>
    </font>
    <font>
      <b/>
      <i/>
      <sz val="14"/>
      <color rgb="FF00B050"/>
      <name val="Verdana"/>
      <family val="2"/>
    </font>
    <font>
      <b/>
      <i/>
      <sz val="14"/>
      <color rgb="FF00B050"/>
      <name val="Times New Roman"/>
      <family val="1"/>
    </font>
    <font>
      <b/>
      <i/>
      <sz val="14"/>
      <name val="Times New Roman"/>
      <family val="1"/>
    </font>
    <font>
      <b/>
      <i/>
      <sz val="14"/>
      <color rgb="FFFF000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4"/>
      <color rgb="FFFF0000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i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0" fillId="0" borderId="0" xfId="0" applyFont="1" applyFill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17" fillId="0" borderId="0" xfId="0" applyFont="1"/>
    <xf numFmtId="0" fontId="18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0" xfId="0" applyFont="1"/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1" fillId="0" borderId="0" xfId="0" applyFont="1"/>
    <xf numFmtId="0" fontId="17" fillId="0" borderId="0" xfId="0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0" fontId="23" fillId="0" borderId="6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25" fillId="0" borderId="0" xfId="0" applyFont="1"/>
    <xf numFmtId="0" fontId="26" fillId="0" borderId="4" xfId="0" applyFont="1" applyBorder="1" applyAlignment="1">
      <alignment horizontal="center" vertical="center" wrapText="1"/>
    </xf>
    <xf numFmtId="0" fontId="27" fillId="0" borderId="0" xfId="0" applyFont="1"/>
    <xf numFmtId="0" fontId="28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34" fillId="0" borderId="0" xfId="0" applyFont="1"/>
    <xf numFmtId="0" fontId="15" fillId="0" borderId="0" xfId="0" applyFont="1"/>
    <xf numFmtId="0" fontId="35" fillId="0" borderId="4" xfId="0" applyNumberFormat="1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24" fillId="0" borderId="0" xfId="0" applyFont="1"/>
    <xf numFmtId="0" fontId="37" fillId="0" borderId="4" xfId="0" applyNumberFormat="1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1" fillId="0" borderId="0" xfId="0" applyFont="1"/>
    <xf numFmtId="0" fontId="42" fillId="0" borderId="4" xfId="0" applyNumberFormat="1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4" fillId="0" borderId="0" xfId="0" applyFont="1"/>
    <xf numFmtId="0" fontId="38" fillId="0" borderId="4" xfId="0" applyNumberFormat="1" applyFont="1" applyFill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6" fillId="0" borderId="4" xfId="0" applyFont="1" applyBorder="1" applyAlignment="1">
      <alignment horizontal="center" vertical="center" wrapText="1"/>
    </xf>
    <xf numFmtId="0" fontId="47" fillId="0" borderId="4" xfId="0" applyNumberFormat="1" applyFont="1" applyFill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21" fillId="0" borderId="0" xfId="0" applyFont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8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32" fillId="0" borderId="0" xfId="0" applyFont="1" applyFill="1" applyAlignment="1">
      <alignment wrapText="1"/>
    </xf>
    <xf numFmtId="0" fontId="33" fillId="0" borderId="0" xfId="0" applyFont="1" applyAlignment="1">
      <alignment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2" fillId="0" borderId="4" xfId="0" applyNumberFormat="1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54" fillId="0" borderId="4" xfId="0" applyNumberFormat="1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56" fillId="0" borderId="4" xfId="0" applyNumberFormat="1" applyFont="1" applyFill="1" applyBorder="1" applyAlignment="1">
      <alignment horizontal="center" vertical="center" wrapText="1"/>
    </xf>
    <xf numFmtId="0" fontId="57" fillId="0" borderId="4" xfId="0" applyNumberFormat="1" applyFont="1" applyFill="1" applyBorder="1" applyAlignment="1">
      <alignment horizontal="center" vertical="center" wrapText="1"/>
    </xf>
    <xf numFmtId="0" fontId="58" fillId="0" borderId="4" xfId="0" applyNumberFormat="1" applyFont="1" applyFill="1" applyBorder="1" applyAlignment="1">
      <alignment horizontal="center" vertical="center" wrapText="1"/>
    </xf>
    <xf numFmtId="0" fontId="59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60" fillId="0" borderId="4" xfId="0" applyFont="1" applyBorder="1" applyAlignment="1">
      <alignment horizontal="center" vertical="center" wrapText="1"/>
    </xf>
    <xf numFmtId="0" fontId="61" fillId="0" borderId="4" xfId="0" applyNumberFormat="1" applyFont="1" applyFill="1" applyBorder="1" applyAlignment="1">
      <alignment horizontal="center" vertical="center" wrapText="1"/>
    </xf>
    <xf numFmtId="2" fontId="62" fillId="0" borderId="4" xfId="1" applyNumberFormat="1" applyFont="1" applyBorder="1" applyAlignment="1">
      <alignment horizontal="center" vertical="center" wrapText="1"/>
    </xf>
    <xf numFmtId="2" fontId="63" fillId="0" borderId="4" xfId="1" applyNumberFormat="1" applyFont="1" applyBorder="1" applyAlignment="1">
      <alignment horizontal="center" vertical="center" wrapText="1"/>
    </xf>
    <xf numFmtId="2" fontId="64" fillId="0" borderId="4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topLeftCell="C1" zoomScale="62" zoomScaleNormal="62" workbookViewId="0">
      <selection activeCell="M20" sqref="M20"/>
    </sheetView>
  </sheetViews>
  <sheetFormatPr defaultRowHeight="15" x14ac:dyDescent="0.25"/>
  <cols>
    <col min="1" max="1" width="8.7109375" customWidth="1"/>
    <col min="2" max="2" width="25.140625" customWidth="1"/>
    <col min="3" max="3" width="11" customWidth="1"/>
    <col min="4" max="4" width="12.85546875" customWidth="1"/>
    <col min="5" max="5" width="13.140625" customWidth="1"/>
    <col min="6" max="6" width="13.28515625" customWidth="1"/>
    <col min="7" max="7" width="12.85546875" customWidth="1"/>
    <col min="8" max="8" width="11" customWidth="1"/>
    <col min="9" max="9" width="12.7109375" customWidth="1"/>
    <col min="10" max="10" width="12" customWidth="1"/>
    <col min="11" max="11" width="12.42578125" customWidth="1"/>
    <col min="12" max="12" width="11.7109375" customWidth="1"/>
    <col min="13" max="13" width="12.5703125" customWidth="1"/>
    <col min="14" max="14" width="11.5703125" customWidth="1"/>
    <col min="15" max="15" width="12.85546875" customWidth="1"/>
    <col min="16" max="16" width="12.42578125" customWidth="1"/>
    <col min="17" max="17" width="12.140625" customWidth="1"/>
    <col min="18" max="18" width="10.5703125" customWidth="1"/>
    <col min="19" max="19" width="10.140625" customWidth="1"/>
    <col min="20" max="20" width="10.28515625" customWidth="1"/>
    <col min="21" max="21" width="11" customWidth="1"/>
    <col min="22" max="22" width="11.140625" customWidth="1"/>
    <col min="23" max="23" width="10.28515625" customWidth="1"/>
    <col min="24" max="24" width="16.7109375" customWidth="1"/>
    <col min="25" max="25" width="13.42578125" customWidth="1"/>
  </cols>
  <sheetData>
    <row r="1" spans="1:26" ht="18.75" x14ac:dyDescent="0.25">
      <c r="A1" s="56" t="s">
        <v>93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6" ht="15.75" customHeight="1" x14ac:dyDescent="0.25">
      <c r="A2" s="56" t="s">
        <v>94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49"/>
    </row>
    <row r="3" spans="1:26" ht="3" customHeight="1" x14ac:dyDescent="0.25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26" ht="15.75" x14ac:dyDescent="0.25">
      <c r="A4" s="73" t="s">
        <v>0</v>
      </c>
      <c r="B4" s="58" t="s">
        <v>1</v>
      </c>
      <c r="C4" s="58" t="s">
        <v>17</v>
      </c>
      <c r="D4" s="58"/>
      <c r="E4" s="58" t="s">
        <v>18</v>
      </c>
      <c r="F4" s="58"/>
      <c r="G4" s="58" t="s">
        <v>19</v>
      </c>
      <c r="H4" s="58"/>
      <c r="I4" s="58" t="s">
        <v>32</v>
      </c>
      <c r="J4" s="58"/>
      <c r="K4" s="58" t="s">
        <v>90</v>
      </c>
      <c r="L4" s="58"/>
      <c r="M4" s="58" t="s">
        <v>91</v>
      </c>
      <c r="N4" s="58"/>
      <c r="O4" s="58" t="s">
        <v>20</v>
      </c>
      <c r="P4" s="58"/>
      <c r="Q4" s="73" t="s">
        <v>2</v>
      </c>
      <c r="R4" s="73" t="s">
        <v>3</v>
      </c>
      <c r="S4" s="8" t="s">
        <v>22</v>
      </c>
      <c r="T4" s="58" t="s">
        <v>15</v>
      </c>
      <c r="U4" s="58"/>
      <c r="V4" s="58" t="s">
        <v>4</v>
      </c>
      <c r="W4" s="58"/>
      <c r="X4" s="9" t="s">
        <v>16</v>
      </c>
      <c r="Y4" s="8" t="s">
        <v>5</v>
      </c>
    </row>
    <row r="5" spans="1:26" ht="32.25" customHeight="1" x14ac:dyDescent="0.25">
      <c r="A5" s="73"/>
      <c r="B5" s="73"/>
      <c r="C5" s="65" t="s">
        <v>33</v>
      </c>
      <c r="D5" s="58"/>
      <c r="E5" s="65" t="s">
        <v>34</v>
      </c>
      <c r="F5" s="65"/>
      <c r="G5" s="65" t="s">
        <v>35</v>
      </c>
      <c r="H5" s="58"/>
      <c r="I5" s="58" t="s">
        <v>25</v>
      </c>
      <c r="J5" s="58"/>
      <c r="K5" s="58" t="s">
        <v>26</v>
      </c>
      <c r="L5" s="58"/>
      <c r="M5" s="58" t="s">
        <v>27</v>
      </c>
      <c r="N5" s="58"/>
      <c r="O5" s="58" t="s">
        <v>21</v>
      </c>
      <c r="P5" s="58"/>
      <c r="Q5" s="73"/>
      <c r="R5" s="73"/>
      <c r="S5" s="8" t="s">
        <v>92</v>
      </c>
      <c r="T5" s="58" t="s">
        <v>2</v>
      </c>
      <c r="U5" s="59" t="s">
        <v>6</v>
      </c>
      <c r="V5" s="59" t="s">
        <v>2</v>
      </c>
      <c r="W5" s="58" t="s">
        <v>6</v>
      </c>
      <c r="X5" s="9" t="s">
        <v>5</v>
      </c>
      <c r="Y5" s="8" t="s">
        <v>7</v>
      </c>
    </row>
    <row r="6" spans="1:26" ht="18" customHeight="1" x14ac:dyDescent="0.25">
      <c r="A6" s="73"/>
      <c r="B6" s="73"/>
      <c r="C6" s="7" t="s">
        <v>8</v>
      </c>
      <c r="D6" s="7">
        <v>6</v>
      </c>
      <c r="E6" s="7" t="s">
        <v>8</v>
      </c>
      <c r="F6" s="7">
        <v>6</v>
      </c>
      <c r="G6" s="7" t="s">
        <v>8</v>
      </c>
      <c r="H6" s="7">
        <v>6</v>
      </c>
      <c r="I6" s="7" t="s">
        <v>8</v>
      </c>
      <c r="J6" s="7">
        <v>6</v>
      </c>
      <c r="K6" s="7" t="s">
        <v>8</v>
      </c>
      <c r="L6" s="7">
        <v>6</v>
      </c>
      <c r="M6" s="7" t="s">
        <v>8</v>
      </c>
      <c r="N6" s="7">
        <v>6</v>
      </c>
      <c r="O6" s="7" t="s">
        <v>8</v>
      </c>
      <c r="P6" s="7">
        <v>6</v>
      </c>
      <c r="Q6" s="73"/>
      <c r="R6" s="73"/>
      <c r="S6" s="10" t="s">
        <v>9</v>
      </c>
      <c r="T6" s="58"/>
      <c r="U6" s="60"/>
      <c r="V6" s="60"/>
      <c r="W6" s="58"/>
      <c r="X6" s="9" t="s">
        <v>39</v>
      </c>
      <c r="Y6" s="10">
        <v>5</v>
      </c>
    </row>
    <row r="7" spans="1:26" s="40" customFormat="1" ht="30" customHeight="1" x14ac:dyDescent="0.25">
      <c r="A7" s="37">
        <v>1</v>
      </c>
      <c r="B7" s="38" t="s">
        <v>40</v>
      </c>
      <c r="C7" s="37" t="s">
        <v>86</v>
      </c>
      <c r="D7" s="37">
        <f t="shared" ref="D7:D34" si="0">IF(C7="AA",10, IF(C7="AB",9, IF(C7="BB",8, IF(C7="BC",7,IF(C7="CC",6, IF(C7="CD",5, IF(C7="DD",4,IF(C7="F",0))))))))</f>
        <v>6</v>
      </c>
      <c r="E7" s="37" t="s">
        <v>86</v>
      </c>
      <c r="F7" s="37">
        <f t="shared" ref="F7:F34" si="1">IF(E7="AA",10, IF(E7="AB",9, IF(E7="BB",8, IF(E7="BC",7,IF(E7="CC",6, IF(E7="CD",5, IF(E7="DD",4,IF(E7="F",0))))))))</f>
        <v>6</v>
      </c>
      <c r="G7" s="37" t="s">
        <v>86</v>
      </c>
      <c r="H7" s="37">
        <f t="shared" ref="H7:H34" si="2">IF(G7="AA",10, IF(G7="AB",9, IF(G7="BB",8, IF(G7="BC",7,IF(G7="CC",6, IF(G7="CD",5, IF(G7="DD",4,IF(G7="F",0))))))))</f>
        <v>6</v>
      </c>
      <c r="I7" s="37" t="s">
        <v>87</v>
      </c>
      <c r="J7" s="37">
        <f t="shared" ref="J7:J34" si="3">IF(I7="AA",10, IF(I7="AB",9, IF(I7="BB",8, IF(I7="BC",7,IF(I7="CC",6, IF(I7="CD",5, IF(I7="DD",4,IF(I7="F",0))))))))</f>
        <v>5</v>
      </c>
      <c r="K7" s="37" t="s">
        <v>88</v>
      </c>
      <c r="L7" s="37">
        <f t="shared" ref="L7:L34" si="4">IF(K7="AA",10, IF(K7="AB",9, IF(K7="BB",8, IF(K7="BC",7,IF(K7="CC",6, IF(K7="CD",5, IF(K7="DD",4,IF(K7="F",0))))))))</f>
        <v>4</v>
      </c>
      <c r="M7" s="37" t="s">
        <v>86</v>
      </c>
      <c r="N7" s="37">
        <f t="shared" ref="N7" si="5">IF(M7="AA",10, IF(M7="AB",9, IF(M7="BB",8, IF(M7="BC",7,IF(M7="CC",6, IF(M7="CD",5, IF(M7="DD",4,IF(M7="F",0))))))))</f>
        <v>6</v>
      </c>
      <c r="O7" s="37" t="s">
        <v>83</v>
      </c>
      <c r="P7" s="37">
        <f t="shared" ref="P7:P34" si="6">IF(O7="AA",10, IF(O7="AB",9, IF(O7="BB",8, IF(O7="BC",7,IF(O7="CC",6, IF(O7="CD",5, IF(O7="DD",4,IF(O7="F",0))))))))</f>
        <v>7</v>
      </c>
      <c r="Q7" s="37">
        <v>42</v>
      </c>
      <c r="R7" s="2">
        <f>( D7*6+F7*6+H7*6+J7*6+L7*6+N7*6+P7*6)</f>
        <v>240</v>
      </c>
      <c r="S7" s="80">
        <f t="shared" ref="S7" si="7">R7/Q7</f>
        <v>5.7142857142857144</v>
      </c>
      <c r="T7" s="37">
        <v>36</v>
      </c>
      <c r="U7" s="37">
        <v>252</v>
      </c>
      <c r="V7" s="37">
        <v>36</v>
      </c>
      <c r="W7" s="37">
        <v>240</v>
      </c>
      <c r="X7" s="94">
        <f>(R7+W7+U7)/(Q7+T7+V7)</f>
        <v>6.4210526315789478</v>
      </c>
      <c r="Y7" s="39" t="str">
        <f t="shared" ref="Y7:Y34" si="8">IF(X7&lt;5,"***","-")</f>
        <v>-</v>
      </c>
    </row>
    <row r="8" spans="1:26" s="28" customFormat="1" ht="25.5" customHeight="1" x14ac:dyDescent="0.25">
      <c r="A8" s="82">
        <v>2</v>
      </c>
      <c r="B8" s="83" t="s">
        <v>41</v>
      </c>
      <c r="C8" s="82" t="s">
        <v>84</v>
      </c>
      <c r="D8" s="82">
        <f t="shared" si="0"/>
        <v>9</v>
      </c>
      <c r="E8" s="82" t="s">
        <v>83</v>
      </c>
      <c r="F8" s="82">
        <f t="shared" si="1"/>
        <v>7</v>
      </c>
      <c r="G8" s="82" t="s">
        <v>85</v>
      </c>
      <c r="H8" s="82">
        <f t="shared" si="2"/>
        <v>8</v>
      </c>
      <c r="I8" s="82" t="s">
        <v>85</v>
      </c>
      <c r="J8" s="82">
        <f t="shared" si="3"/>
        <v>8</v>
      </c>
      <c r="K8" s="82" t="s">
        <v>84</v>
      </c>
      <c r="L8" s="82">
        <f t="shared" si="4"/>
        <v>9</v>
      </c>
      <c r="M8" s="82" t="s">
        <v>84</v>
      </c>
      <c r="N8" s="82">
        <f t="shared" ref="N8:N34" si="9">IF(M8="AA",10, IF(M8="AB",9, IF(M8="BB",8, IF(M8="BC",7,IF(M8="CC",6, IF(M8="CD",5, IF(M8="DD",4,IF(M8="F",0))))))))</f>
        <v>9</v>
      </c>
      <c r="O8" s="82" t="s">
        <v>84</v>
      </c>
      <c r="P8" s="82">
        <f t="shared" si="6"/>
        <v>9</v>
      </c>
      <c r="Q8" s="82">
        <v>42</v>
      </c>
      <c r="R8" s="18">
        <f t="shared" ref="R8:R34" si="10">( D8*6+F8*6+H8*6+J8*6+L8*6+N8*6+P8*6)</f>
        <v>354</v>
      </c>
      <c r="S8" s="84">
        <f t="shared" ref="S8:S34" si="11">R8/Q8</f>
        <v>8.4285714285714288</v>
      </c>
      <c r="T8" s="82">
        <v>36</v>
      </c>
      <c r="U8" s="82">
        <v>318</v>
      </c>
      <c r="V8" s="82">
        <v>36</v>
      </c>
      <c r="W8" s="82">
        <v>306</v>
      </c>
      <c r="X8" s="96">
        <f t="shared" ref="X8:X34" si="12">(R8+W8+U8)/(Q8+T8+V8)</f>
        <v>8.5789473684210531</v>
      </c>
      <c r="Y8" s="52" t="str">
        <f t="shared" si="8"/>
        <v>-</v>
      </c>
    </row>
    <row r="9" spans="1:26" s="40" customFormat="1" ht="26.25" customHeight="1" x14ac:dyDescent="0.25">
      <c r="A9" s="37">
        <v>3</v>
      </c>
      <c r="B9" s="38" t="s">
        <v>43</v>
      </c>
      <c r="C9" s="37" t="s">
        <v>83</v>
      </c>
      <c r="D9" s="37">
        <f t="shared" si="0"/>
        <v>7</v>
      </c>
      <c r="E9" s="37" t="s">
        <v>87</v>
      </c>
      <c r="F9" s="37">
        <f t="shared" si="1"/>
        <v>5</v>
      </c>
      <c r="G9" s="37" t="s">
        <v>83</v>
      </c>
      <c r="H9" s="37">
        <f t="shared" si="2"/>
        <v>7</v>
      </c>
      <c r="I9" s="37" t="s">
        <v>88</v>
      </c>
      <c r="J9" s="37">
        <f t="shared" si="3"/>
        <v>4</v>
      </c>
      <c r="K9" s="37" t="s">
        <v>87</v>
      </c>
      <c r="L9" s="37">
        <f t="shared" si="4"/>
        <v>5</v>
      </c>
      <c r="M9" s="37" t="s">
        <v>87</v>
      </c>
      <c r="N9" s="37">
        <f t="shared" si="9"/>
        <v>5</v>
      </c>
      <c r="O9" s="37" t="s">
        <v>83</v>
      </c>
      <c r="P9" s="37">
        <f t="shared" si="6"/>
        <v>7</v>
      </c>
      <c r="Q9" s="37">
        <v>42</v>
      </c>
      <c r="R9" s="2">
        <f t="shared" si="10"/>
        <v>240</v>
      </c>
      <c r="S9" s="80">
        <f t="shared" si="11"/>
        <v>5.7142857142857144</v>
      </c>
      <c r="T9" s="37">
        <v>36</v>
      </c>
      <c r="U9" s="37">
        <v>228</v>
      </c>
      <c r="V9" s="37">
        <v>36</v>
      </c>
      <c r="W9" s="37">
        <v>210</v>
      </c>
      <c r="X9" s="94">
        <f t="shared" si="12"/>
        <v>5.9473684210526319</v>
      </c>
      <c r="Y9" s="39" t="str">
        <f t="shared" si="8"/>
        <v>-</v>
      </c>
    </row>
    <row r="10" spans="1:26" s="17" customFormat="1" ht="22.5" customHeight="1" x14ac:dyDescent="0.25">
      <c r="A10" s="1">
        <v>4</v>
      </c>
      <c r="B10" s="11" t="s">
        <v>44</v>
      </c>
      <c r="C10" s="1" t="s">
        <v>83</v>
      </c>
      <c r="D10" s="1">
        <f t="shared" si="0"/>
        <v>7</v>
      </c>
      <c r="E10" s="1" t="s">
        <v>86</v>
      </c>
      <c r="F10" s="1">
        <f t="shared" si="1"/>
        <v>6</v>
      </c>
      <c r="G10" s="1" t="s">
        <v>86</v>
      </c>
      <c r="H10" s="1">
        <f t="shared" si="2"/>
        <v>6</v>
      </c>
      <c r="I10" s="1" t="s">
        <v>87</v>
      </c>
      <c r="J10" s="1">
        <f t="shared" si="3"/>
        <v>5</v>
      </c>
      <c r="K10" s="1" t="s">
        <v>83</v>
      </c>
      <c r="L10" s="1">
        <f t="shared" si="4"/>
        <v>7</v>
      </c>
      <c r="M10" s="1" t="s">
        <v>83</v>
      </c>
      <c r="N10" s="1">
        <f t="shared" si="9"/>
        <v>7</v>
      </c>
      <c r="O10" s="1" t="s">
        <v>83</v>
      </c>
      <c r="P10" s="1">
        <f t="shared" si="6"/>
        <v>7</v>
      </c>
      <c r="Q10" s="1">
        <v>42</v>
      </c>
      <c r="R10" s="2">
        <f t="shared" si="10"/>
        <v>270</v>
      </c>
      <c r="S10" s="80">
        <f t="shared" si="11"/>
        <v>6.4285714285714288</v>
      </c>
      <c r="T10" s="1">
        <v>36</v>
      </c>
      <c r="U10" s="1">
        <v>240</v>
      </c>
      <c r="V10" s="1">
        <v>36</v>
      </c>
      <c r="W10" s="1">
        <v>186</v>
      </c>
      <c r="X10" s="94">
        <f t="shared" si="12"/>
        <v>6.1052631578947372</v>
      </c>
      <c r="Y10" s="3" t="str">
        <f t="shared" si="8"/>
        <v>-</v>
      </c>
      <c r="Z10" s="17" t="s">
        <v>13</v>
      </c>
    </row>
    <row r="11" spans="1:26" s="43" customFormat="1" ht="29.25" customHeight="1" x14ac:dyDescent="0.25">
      <c r="A11" s="41">
        <v>5</v>
      </c>
      <c r="B11" s="38" t="s">
        <v>42</v>
      </c>
      <c r="C11" s="41" t="s">
        <v>86</v>
      </c>
      <c r="D11" s="41">
        <f t="shared" si="0"/>
        <v>6</v>
      </c>
      <c r="E11" s="41" t="s">
        <v>86</v>
      </c>
      <c r="F11" s="41">
        <f t="shared" si="1"/>
        <v>6</v>
      </c>
      <c r="G11" s="41" t="s">
        <v>86</v>
      </c>
      <c r="H11" s="41">
        <f t="shared" si="2"/>
        <v>6</v>
      </c>
      <c r="I11" s="41" t="s">
        <v>87</v>
      </c>
      <c r="J11" s="41">
        <f t="shared" si="3"/>
        <v>5</v>
      </c>
      <c r="K11" s="41" t="s">
        <v>87</v>
      </c>
      <c r="L11" s="41">
        <f t="shared" si="4"/>
        <v>5</v>
      </c>
      <c r="M11" s="41" t="s">
        <v>83</v>
      </c>
      <c r="N11" s="41">
        <f t="shared" si="9"/>
        <v>7</v>
      </c>
      <c r="O11" s="41" t="s">
        <v>85</v>
      </c>
      <c r="P11" s="41">
        <f t="shared" si="6"/>
        <v>8</v>
      </c>
      <c r="Q11" s="41">
        <v>42</v>
      </c>
      <c r="R11" s="2">
        <f t="shared" si="10"/>
        <v>258</v>
      </c>
      <c r="S11" s="80">
        <f t="shared" si="11"/>
        <v>6.1428571428571432</v>
      </c>
      <c r="T11" s="41">
        <v>36</v>
      </c>
      <c r="U11" s="41">
        <v>252</v>
      </c>
      <c r="V11" s="41">
        <v>36</v>
      </c>
      <c r="W11" s="41">
        <v>246</v>
      </c>
      <c r="X11" s="94">
        <f t="shared" si="12"/>
        <v>6.6315789473684212</v>
      </c>
      <c r="Y11" s="42" t="str">
        <f t="shared" si="8"/>
        <v>-</v>
      </c>
    </row>
    <row r="12" spans="1:26" s="17" customFormat="1" ht="25.5" customHeight="1" x14ac:dyDescent="0.25">
      <c r="A12" s="1">
        <v>6</v>
      </c>
      <c r="B12" s="11" t="s">
        <v>45</v>
      </c>
      <c r="C12" s="1" t="s">
        <v>85</v>
      </c>
      <c r="D12" s="1">
        <f t="shared" si="0"/>
        <v>8</v>
      </c>
      <c r="E12" s="1" t="s">
        <v>85</v>
      </c>
      <c r="F12" s="1">
        <f t="shared" si="1"/>
        <v>8</v>
      </c>
      <c r="G12" s="1" t="s">
        <v>89</v>
      </c>
      <c r="H12" s="1">
        <f t="shared" si="2"/>
        <v>10</v>
      </c>
      <c r="I12" s="2" t="s">
        <v>89</v>
      </c>
      <c r="J12" s="1">
        <f t="shared" si="3"/>
        <v>10</v>
      </c>
      <c r="K12" s="1" t="s">
        <v>84</v>
      </c>
      <c r="L12" s="1">
        <f t="shared" si="4"/>
        <v>9</v>
      </c>
      <c r="M12" s="2" t="s">
        <v>85</v>
      </c>
      <c r="N12" s="1">
        <f t="shared" si="9"/>
        <v>8</v>
      </c>
      <c r="O12" s="1" t="s">
        <v>83</v>
      </c>
      <c r="P12" s="1">
        <f t="shared" si="6"/>
        <v>7</v>
      </c>
      <c r="Q12" s="1">
        <v>42</v>
      </c>
      <c r="R12" s="2">
        <f t="shared" si="10"/>
        <v>360</v>
      </c>
      <c r="S12" s="80">
        <f t="shared" si="11"/>
        <v>8.5714285714285712</v>
      </c>
      <c r="T12" s="1">
        <v>36</v>
      </c>
      <c r="U12" s="1">
        <v>306</v>
      </c>
      <c r="V12" s="1">
        <v>36</v>
      </c>
      <c r="W12" s="1">
        <v>318</v>
      </c>
      <c r="X12" s="94">
        <f t="shared" si="12"/>
        <v>8.6315789473684212</v>
      </c>
      <c r="Y12" s="3" t="str">
        <f t="shared" si="8"/>
        <v>-</v>
      </c>
    </row>
    <row r="13" spans="1:26" s="46" customFormat="1" ht="24" customHeight="1" x14ac:dyDescent="0.25">
      <c r="A13" s="41">
        <v>7</v>
      </c>
      <c r="B13" s="81" t="s">
        <v>46</v>
      </c>
      <c r="C13" s="41" t="s">
        <v>85</v>
      </c>
      <c r="D13" s="41">
        <f t="shared" si="0"/>
        <v>8</v>
      </c>
      <c r="E13" s="41" t="s">
        <v>83</v>
      </c>
      <c r="F13" s="41">
        <f t="shared" si="1"/>
        <v>7</v>
      </c>
      <c r="G13" s="41" t="s">
        <v>85</v>
      </c>
      <c r="H13" s="41">
        <f t="shared" si="2"/>
        <v>8</v>
      </c>
      <c r="I13" s="41" t="s">
        <v>84</v>
      </c>
      <c r="J13" s="41">
        <f t="shared" si="3"/>
        <v>9</v>
      </c>
      <c r="K13" s="41" t="s">
        <v>83</v>
      </c>
      <c r="L13" s="41">
        <f t="shared" si="4"/>
        <v>7</v>
      </c>
      <c r="M13" s="41" t="s">
        <v>85</v>
      </c>
      <c r="N13" s="41">
        <f t="shared" si="9"/>
        <v>8</v>
      </c>
      <c r="O13" s="41" t="s">
        <v>85</v>
      </c>
      <c r="P13" s="41">
        <f t="shared" si="6"/>
        <v>8</v>
      </c>
      <c r="Q13" s="41">
        <v>42</v>
      </c>
      <c r="R13" s="2">
        <f t="shared" si="10"/>
        <v>330</v>
      </c>
      <c r="S13" s="80">
        <f t="shared" si="11"/>
        <v>7.8571428571428568</v>
      </c>
      <c r="T13" s="41">
        <v>36</v>
      </c>
      <c r="U13" s="41">
        <v>330</v>
      </c>
      <c r="V13" s="41">
        <v>36</v>
      </c>
      <c r="W13" s="41">
        <v>306</v>
      </c>
      <c r="X13" s="94">
        <f t="shared" si="12"/>
        <v>8.473684210526315</v>
      </c>
      <c r="Y13" s="45" t="str">
        <f t="shared" si="8"/>
        <v>-</v>
      </c>
    </row>
    <row r="14" spans="1:26" s="46" customFormat="1" ht="28.5" customHeight="1" x14ac:dyDescent="0.25">
      <c r="A14" s="41">
        <v>8</v>
      </c>
      <c r="B14" s="81" t="s">
        <v>47</v>
      </c>
      <c r="C14" s="41" t="s">
        <v>85</v>
      </c>
      <c r="D14" s="41">
        <f t="shared" si="0"/>
        <v>8</v>
      </c>
      <c r="E14" s="41" t="s">
        <v>84</v>
      </c>
      <c r="F14" s="41">
        <f t="shared" si="1"/>
        <v>9</v>
      </c>
      <c r="G14" s="41" t="s">
        <v>85</v>
      </c>
      <c r="H14" s="41">
        <f t="shared" si="2"/>
        <v>8</v>
      </c>
      <c r="I14" s="41" t="s">
        <v>86</v>
      </c>
      <c r="J14" s="41">
        <f t="shared" si="3"/>
        <v>6</v>
      </c>
      <c r="K14" s="41" t="s">
        <v>86</v>
      </c>
      <c r="L14" s="41">
        <f t="shared" si="4"/>
        <v>6</v>
      </c>
      <c r="M14" s="41" t="s">
        <v>83</v>
      </c>
      <c r="N14" s="41">
        <f t="shared" si="9"/>
        <v>7</v>
      </c>
      <c r="O14" s="41" t="s">
        <v>86</v>
      </c>
      <c r="P14" s="41">
        <f t="shared" si="6"/>
        <v>6</v>
      </c>
      <c r="Q14" s="41">
        <v>42</v>
      </c>
      <c r="R14" s="2">
        <f t="shared" si="10"/>
        <v>300</v>
      </c>
      <c r="S14" s="80">
        <f t="shared" si="11"/>
        <v>7.1428571428571432</v>
      </c>
      <c r="T14" s="41">
        <v>36</v>
      </c>
      <c r="U14" s="41">
        <v>234</v>
      </c>
      <c r="V14" s="41">
        <v>36</v>
      </c>
      <c r="W14" s="41">
        <v>234</v>
      </c>
      <c r="X14" s="94">
        <f t="shared" si="12"/>
        <v>6.7368421052631575</v>
      </c>
      <c r="Y14" s="45" t="str">
        <f t="shared" si="8"/>
        <v>-</v>
      </c>
    </row>
    <row r="15" spans="1:26" s="17" customFormat="1" ht="27" customHeight="1" x14ac:dyDescent="0.25">
      <c r="A15" s="1">
        <v>9</v>
      </c>
      <c r="B15" s="11" t="s">
        <v>48</v>
      </c>
      <c r="C15" s="1" t="s">
        <v>84</v>
      </c>
      <c r="D15" s="1">
        <f t="shared" si="0"/>
        <v>9</v>
      </c>
      <c r="E15" s="1" t="s">
        <v>86</v>
      </c>
      <c r="F15" s="1">
        <f t="shared" si="1"/>
        <v>6</v>
      </c>
      <c r="G15" s="1" t="s">
        <v>84</v>
      </c>
      <c r="H15" s="1">
        <f t="shared" si="2"/>
        <v>9</v>
      </c>
      <c r="I15" s="1" t="s">
        <v>85</v>
      </c>
      <c r="J15" s="1">
        <f t="shared" si="3"/>
        <v>8</v>
      </c>
      <c r="K15" s="1" t="s">
        <v>89</v>
      </c>
      <c r="L15" s="1">
        <f t="shared" si="4"/>
        <v>10</v>
      </c>
      <c r="M15" s="1" t="s">
        <v>84</v>
      </c>
      <c r="N15" s="1">
        <f t="shared" si="9"/>
        <v>9</v>
      </c>
      <c r="O15" s="1" t="s">
        <v>85</v>
      </c>
      <c r="P15" s="1">
        <f t="shared" si="6"/>
        <v>8</v>
      </c>
      <c r="Q15" s="1">
        <v>42</v>
      </c>
      <c r="R15" s="2">
        <f t="shared" si="10"/>
        <v>354</v>
      </c>
      <c r="S15" s="80">
        <f t="shared" si="11"/>
        <v>8.4285714285714288</v>
      </c>
      <c r="T15" s="1">
        <v>36</v>
      </c>
      <c r="U15" s="2">
        <v>300</v>
      </c>
      <c r="V15" s="1">
        <v>36</v>
      </c>
      <c r="W15" s="1">
        <v>288</v>
      </c>
      <c r="X15" s="94">
        <f t="shared" si="12"/>
        <v>8.2631578947368425</v>
      </c>
      <c r="Y15" s="3" t="str">
        <f t="shared" si="8"/>
        <v>-</v>
      </c>
    </row>
    <row r="16" spans="1:26" s="30" customFormat="1" ht="27" customHeight="1" x14ac:dyDescent="0.25">
      <c r="A16" s="85">
        <v>10</v>
      </c>
      <c r="B16" s="86" t="s">
        <v>49</v>
      </c>
      <c r="C16" s="82" t="s">
        <v>85</v>
      </c>
      <c r="D16" s="82">
        <f t="shared" si="0"/>
        <v>8</v>
      </c>
      <c r="E16" s="82" t="s">
        <v>86</v>
      </c>
      <c r="F16" s="82">
        <f t="shared" si="1"/>
        <v>6</v>
      </c>
      <c r="G16" s="82" t="s">
        <v>86</v>
      </c>
      <c r="H16" s="82">
        <f t="shared" si="2"/>
        <v>6</v>
      </c>
      <c r="I16" s="82" t="s">
        <v>83</v>
      </c>
      <c r="J16" s="82">
        <f t="shared" si="3"/>
        <v>7</v>
      </c>
      <c r="K16" s="82" t="s">
        <v>83</v>
      </c>
      <c r="L16" s="82">
        <f t="shared" si="4"/>
        <v>7</v>
      </c>
      <c r="M16" s="82" t="s">
        <v>83</v>
      </c>
      <c r="N16" s="82">
        <f t="shared" si="9"/>
        <v>7</v>
      </c>
      <c r="O16" s="82" t="s">
        <v>86</v>
      </c>
      <c r="P16" s="82">
        <f t="shared" si="6"/>
        <v>6</v>
      </c>
      <c r="Q16" s="82">
        <v>42</v>
      </c>
      <c r="R16" s="18">
        <f t="shared" si="10"/>
        <v>282</v>
      </c>
      <c r="S16" s="84">
        <f t="shared" si="11"/>
        <v>6.7142857142857144</v>
      </c>
      <c r="T16" s="82">
        <v>36</v>
      </c>
      <c r="U16" s="82">
        <v>270</v>
      </c>
      <c r="V16" s="85">
        <v>36</v>
      </c>
      <c r="W16" s="85">
        <v>246</v>
      </c>
      <c r="X16" s="96">
        <f t="shared" si="12"/>
        <v>7</v>
      </c>
      <c r="Y16" s="29" t="str">
        <f t="shared" si="8"/>
        <v>-</v>
      </c>
    </row>
    <row r="17" spans="1:25" s="30" customFormat="1" ht="25.5" customHeight="1" x14ac:dyDescent="0.25">
      <c r="A17" s="85">
        <v>11</v>
      </c>
      <c r="B17" s="86" t="s">
        <v>50</v>
      </c>
      <c r="C17" s="82" t="s">
        <v>87</v>
      </c>
      <c r="D17" s="82">
        <f t="shared" si="0"/>
        <v>5</v>
      </c>
      <c r="E17" s="82" t="s">
        <v>86</v>
      </c>
      <c r="F17" s="82">
        <f t="shared" si="1"/>
        <v>6</v>
      </c>
      <c r="G17" s="82" t="s">
        <v>87</v>
      </c>
      <c r="H17" s="82">
        <f t="shared" si="2"/>
        <v>5</v>
      </c>
      <c r="I17" s="82" t="s">
        <v>86</v>
      </c>
      <c r="J17" s="82">
        <f t="shared" si="3"/>
        <v>6</v>
      </c>
      <c r="K17" s="82" t="s">
        <v>86</v>
      </c>
      <c r="L17" s="82">
        <f t="shared" si="4"/>
        <v>6</v>
      </c>
      <c r="M17" s="82" t="s">
        <v>86</v>
      </c>
      <c r="N17" s="82">
        <f t="shared" si="9"/>
        <v>6</v>
      </c>
      <c r="O17" s="82" t="s">
        <v>86</v>
      </c>
      <c r="P17" s="82">
        <f t="shared" si="6"/>
        <v>6</v>
      </c>
      <c r="Q17" s="82">
        <v>42</v>
      </c>
      <c r="R17" s="18">
        <f t="shared" si="10"/>
        <v>240</v>
      </c>
      <c r="S17" s="84">
        <f t="shared" si="11"/>
        <v>5.7142857142857144</v>
      </c>
      <c r="T17" s="82">
        <v>36</v>
      </c>
      <c r="U17" s="82">
        <v>270</v>
      </c>
      <c r="V17" s="85">
        <v>36</v>
      </c>
      <c r="W17" s="85">
        <v>216</v>
      </c>
      <c r="X17" s="96">
        <f t="shared" si="12"/>
        <v>6.3684210526315788</v>
      </c>
      <c r="Y17" s="29" t="str">
        <f t="shared" si="8"/>
        <v>-</v>
      </c>
    </row>
    <row r="18" spans="1:25" s="30" customFormat="1" ht="28.5" customHeight="1" x14ac:dyDescent="0.25">
      <c r="A18" s="85">
        <v>12</v>
      </c>
      <c r="B18" s="86" t="s">
        <v>51</v>
      </c>
      <c r="C18" s="82" t="s">
        <v>85</v>
      </c>
      <c r="D18" s="82">
        <f t="shared" si="0"/>
        <v>8</v>
      </c>
      <c r="E18" s="82" t="s">
        <v>83</v>
      </c>
      <c r="F18" s="82">
        <f t="shared" si="1"/>
        <v>7</v>
      </c>
      <c r="G18" s="82" t="s">
        <v>85</v>
      </c>
      <c r="H18" s="82">
        <f>IF(G18="AA",10, IF(G18="AB",9, IF(G18="BB",8, IF(G18="BC",7,IF(G18="CC",6, IF(G18="CD",5, IF(G18="DD",4,IF(G18="F",0))))))))</f>
        <v>8</v>
      </c>
      <c r="I18" s="82" t="s">
        <v>85</v>
      </c>
      <c r="J18" s="82">
        <f t="shared" si="3"/>
        <v>8</v>
      </c>
      <c r="K18" s="82" t="s">
        <v>84</v>
      </c>
      <c r="L18" s="82">
        <f t="shared" si="4"/>
        <v>9</v>
      </c>
      <c r="M18" s="82" t="s">
        <v>85</v>
      </c>
      <c r="N18" s="82">
        <f t="shared" si="9"/>
        <v>8</v>
      </c>
      <c r="O18" s="82" t="s">
        <v>85</v>
      </c>
      <c r="P18" s="82">
        <f t="shared" si="6"/>
        <v>8</v>
      </c>
      <c r="Q18" s="82">
        <v>42</v>
      </c>
      <c r="R18" s="18">
        <f t="shared" si="10"/>
        <v>336</v>
      </c>
      <c r="S18" s="84">
        <f t="shared" si="11"/>
        <v>8</v>
      </c>
      <c r="T18" s="82">
        <v>36</v>
      </c>
      <c r="U18" s="82">
        <v>288</v>
      </c>
      <c r="V18" s="85">
        <v>36</v>
      </c>
      <c r="W18" s="85">
        <v>300</v>
      </c>
      <c r="X18" s="96">
        <f t="shared" si="12"/>
        <v>8.1052631578947363</v>
      </c>
      <c r="Y18" s="31" t="str">
        <f t="shared" si="8"/>
        <v>-</v>
      </c>
    </row>
    <row r="19" spans="1:25" s="17" customFormat="1" ht="25.5" customHeight="1" x14ac:dyDescent="0.25">
      <c r="A19" s="1">
        <v>13</v>
      </c>
      <c r="B19" s="11" t="s">
        <v>52</v>
      </c>
      <c r="C19" s="1" t="s">
        <v>83</v>
      </c>
      <c r="D19" s="1">
        <f t="shared" si="0"/>
        <v>7</v>
      </c>
      <c r="E19" s="1" t="s">
        <v>87</v>
      </c>
      <c r="F19" s="1">
        <f t="shared" si="1"/>
        <v>5</v>
      </c>
      <c r="G19" s="1" t="s">
        <v>88</v>
      </c>
      <c r="H19" s="2">
        <f t="shared" si="2"/>
        <v>4</v>
      </c>
      <c r="I19" s="1" t="s">
        <v>87</v>
      </c>
      <c r="J19" s="1">
        <f t="shared" si="3"/>
        <v>5</v>
      </c>
      <c r="K19" s="1" t="s">
        <v>85</v>
      </c>
      <c r="L19" s="1">
        <f t="shared" si="4"/>
        <v>8</v>
      </c>
      <c r="M19" s="2" t="s">
        <v>83</v>
      </c>
      <c r="N19" s="1">
        <f t="shared" si="9"/>
        <v>7</v>
      </c>
      <c r="O19" s="1" t="s">
        <v>83</v>
      </c>
      <c r="P19" s="1">
        <f t="shared" si="6"/>
        <v>7</v>
      </c>
      <c r="Q19" s="1">
        <v>42</v>
      </c>
      <c r="R19" s="2">
        <f t="shared" si="10"/>
        <v>258</v>
      </c>
      <c r="S19" s="80">
        <f t="shared" si="11"/>
        <v>6.1428571428571432</v>
      </c>
      <c r="T19" s="1">
        <v>36</v>
      </c>
      <c r="U19" s="1">
        <v>204</v>
      </c>
      <c r="V19" s="1">
        <v>36</v>
      </c>
      <c r="W19" s="2">
        <v>168</v>
      </c>
      <c r="X19" s="94">
        <f t="shared" si="12"/>
        <v>5.5263157894736841</v>
      </c>
      <c r="Y19" s="31" t="str">
        <f t="shared" si="8"/>
        <v>-</v>
      </c>
    </row>
    <row r="20" spans="1:25" s="40" customFormat="1" ht="25.5" customHeight="1" x14ac:dyDescent="0.25">
      <c r="A20" s="41">
        <v>14</v>
      </c>
      <c r="B20" s="81" t="s">
        <v>53</v>
      </c>
      <c r="C20" s="41" t="s">
        <v>85</v>
      </c>
      <c r="D20" s="41">
        <f t="shared" si="0"/>
        <v>8</v>
      </c>
      <c r="E20" s="41" t="s">
        <v>85</v>
      </c>
      <c r="F20" s="41">
        <f t="shared" si="1"/>
        <v>8</v>
      </c>
      <c r="G20" s="41" t="s">
        <v>89</v>
      </c>
      <c r="H20" s="41">
        <f t="shared" si="2"/>
        <v>10</v>
      </c>
      <c r="I20" s="41" t="s">
        <v>89</v>
      </c>
      <c r="J20" s="41">
        <f t="shared" si="3"/>
        <v>10</v>
      </c>
      <c r="K20" s="41" t="s">
        <v>85</v>
      </c>
      <c r="L20" s="41">
        <f t="shared" si="4"/>
        <v>8</v>
      </c>
      <c r="M20" s="41" t="s">
        <v>84</v>
      </c>
      <c r="N20" s="41">
        <f t="shared" si="9"/>
        <v>9</v>
      </c>
      <c r="O20" s="41" t="s">
        <v>85</v>
      </c>
      <c r="P20" s="41">
        <f t="shared" si="6"/>
        <v>8</v>
      </c>
      <c r="Q20" s="41">
        <v>42</v>
      </c>
      <c r="R20" s="2">
        <f t="shared" si="10"/>
        <v>366</v>
      </c>
      <c r="S20" s="80">
        <f t="shared" si="11"/>
        <v>8.7142857142857135</v>
      </c>
      <c r="T20" s="41">
        <v>36</v>
      </c>
      <c r="U20" s="41">
        <v>294</v>
      </c>
      <c r="V20" s="41">
        <v>36</v>
      </c>
      <c r="W20" s="41">
        <v>312</v>
      </c>
      <c r="X20" s="94">
        <f t="shared" si="12"/>
        <v>8.526315789473685</v>
      </c>
      <c r="Y20" s="39" t="str">
        <f t="shared" si="8"/>
        <v>-</v>
      </c>
    </row>
    <row r="21" spans="1:25" s="33" customFormat="1" ht="28.5" customHeight="1" x14ac:dyDescent="0.3">
      <c r="A21" s="87">
        <v>15</v>
      </c>
      <c r="B21" s="86" t="s">
        <v>54</v>
      </c>
      <c r="C21" s="87" t="s">
        <v>83</v>
      </c>
      <c r="D21" s="87">
        <f t="shared" si="0"/>
        <v>7</v>
      </c>
      <c r="E21" s="87" t="s">
        <v>83</v>
      </c>
      <c r="F21" s="87">
        <f t="shared" si="1"/>
        <v>7</v>
      </c>
      <c r="G21" s="87" t="s">
        <v>85</v>
      </c>
      <c r="H21" s="87">
        <f t="shared" si="2"/>
        <v>8</v>
      </c>
      <c r="I21" s="87" t="s">
        <v>85</v>
      </c>
      <c r="J21" s="87">
        <f t="shared" si="3"/>
        <v>8</v>
      </c>
      <c r="K21" s="87" t="s">
        <v>84</v>
      </c>
      <c r="L21" s="87">
        <f t="shared" si="4"/>
        <v>9</v>
      </c>
      <c r="M21" s="87" t="s">
        <v>85</v>
      </c>
      <c r="N21" s="87">
        <f t="shared" si="9"/>
        <v>8</v>
      </c>
      <c r="O21" s="87" t="s">
        <v>85</v>
      </c>
      <c r="P21" s="87">
        <f t="shared" si="6"/>
        <v>8</v>
      </c>
      <c r="Q21" s="87">
        <v>42</v>
      </c>
      <c r="R21" s="18">
        <f t="shared" si="10"/>
        <v>330</v>
      </c>
      <c r="S21" s="84">
        <f t="shared" si="11"/>
        <v>7.8571428571428568</v>
      </c>
      <c r="T21" s="87">
        <v>36</v>
      </c>
      <c r="U21" s="87">
        <v>276</v>
      </c>
      <c r="V21" s="87">
        <v>36</v>
      </c>
      <c r="W21" s="87">
        <v>294</v>
      </c>
      <c r="X21" s="96">
        <f t="shared" si="12"/>
        <v>7.8947368421052628</v>
      </c>
      <c r="Y21" s="50" t="str">
        <f t="shared" si="8"/>
        <v>-</v>
      </c>
    </row>
    <row r="22" spans="1:25" s="40" customFormat="1" ht="24" customHeight="1" x14ac:dyDescent="0.25">
      <c r="A22" s="37">
        <v>16</v>
      </c>
      <c r="B22" s="81" t="s">
        <v>55</v>
      </c>
      <c r="C22" s="41" t="s">
        <v>84</v>
      </c>
      <c r="D22" s="41">
        <f t="shared" si="0"/>
        <v>9</v>
      </c>
      <c r="E22" s="41" t="s">
        <v>85</v>
      </c>
      <c r="F22" s="41">
        <f t="shared" si="1"/>
        <v>8</v>
      </c>
      <c r="G22" s="41" t="s">
        <v>89</v>
      </c>
      <c r="H22" s="41">
        <f t="shared" si="2"/>
        <v>10</v>
      </c>
      <c r="I22" s="41" t="s">
        <v>89</v>
      </c>
      <c r="J22" s="41">
        <f t="shared" si="3"/>
        <v>10</v>
      </c>
      <c r="K22" s="41" t="s">
        <v>85</v>
      </c>
      <c r="L22" s="41">
        <f t="shared" si="4"/>
        <v>8</v>
      </c>
      <c r="M22" s="41" t="s">
        <v>89</v>
      </c>
      <c r="N22" s="41">
        <f t="shared" si="9"/>
        <v>10</v>
      </c>
      <c r="O22" s="41" t="s">
        <v>85</v>
      </c>
      <c r="P22" s="41">
        <f t="shared" si="6"/>
        <v>8</v>
      </c>
      <c r="Q22" s="41">
        <v>42</v>
      </c>
      <c r="R22" s="2">
        <f t="shared" si="10"/>
        <v>378</v>
      </c>
      <c r="S22" s="80">
        <f t="shared" si="11"/>
        <v>9</v>
      </c>
      <c r="T22" s="41">
        <v>36</v>
      </c>
      <c r="U22" s="41">
        <v>336</v>
      </c>
      <c r="V22" s="41">
        <v>36</v>
      </c>
      <c r="W22" s="41">
        <v>336</v>
      </c>
      <c r="X22" s="94">
        <f t="shared" si="12"/>
        <v>9.2105263157894743</v>
      </c>
      <c r="Y22" s="39" t="str">
        <f t="shared" si="8"/>
        <v>-</v>
      </c>
    </row>
    <row r="23" spans="1:25" s="40" customFormat="1" ht="27" customHeight="1" x14ac:dyDescent="0.25">
      <c r="A23" s="47">
        <v>17</v>
      </c>
      <c r="B23" s="81" t="s">
        <v>56</v>
      </c>
      <c r="C23" s="47" t="s">
        <v>84</v>
      </c>
      <c r="D23" s="47">
        <f t="shared" si="0"/>
        <v>9</v>
      </c>
      <c r="E23" s="47" t="s">
        <v>86</v>
      </c>
      <c r="F23" s="47">
        <f t="shared" si="1"/>
        <v>6</v>
      </c>
      <c r="G23" s="47" t="s">
        <v>89</v>
      </c>
      <c r="H23" s="47">
        <f t="shared" si="2"/>
        <v>10</v>
      </c>
      <c r="I23" s="47" t="s">
        <v>85</v>
      </c>
      <c r="J23" s="47">
        <f t="shared" si="3"/>
        <v>8</v>
      </c>
      <c r="K23" s="47" t="s">
        <v>85</v>
      </c>
      <c r="L23" s="47">
        <f t="shared" si="4"/>
        <v>8</v>
      </c>
      <c r="M23" s="47" t="s">
        <v>84</v>
      </c>
      <c r="N23" s="47">
        <f t="shared" si="9"/>
        <v>9</v>
      </c>
      <c r="O23" s="47" t="s">
        <v>83</v>
      </c>
      <c r="P23" s="47">
        <f t="shared" si="6"/>
        <v>7</v>
      </c>
      <c r="Q23" s="47">
        <v>42</v>
      </c>
      <c r="R23" s="2">
        <f t="shared" si="10"/>
        <v>342</v>
      </c>
      <c r="S23" s="80">
        <f t="shared" si="11"/>
        <v>8.1428571428571423</v>
      </c>
      <c r="T23" s="47">
        <v>36</v>
      </c>
      <c r="U23" s="41">
        <v>312</v>
      </c>
      <c r="V23" s="41">
        <v>36</v>
      </c>
      <c r="W23" s="41">
        <v>306</v>
      </c>
      <c r="X23" s="94">
        <f t="shared" si="12"/>
        <v>8.4210526315789469</v>
      </c>
      <c r="Y23" s="39" t="str">
        <f t="shared" si="8"/>
        <v>-</v>
      </c>
    </row>
    <row r="24" spans="1:25" s="17" customFormat="1" ht="23.25" x14ac:dyDescent="0.25">
      <c r="A24" s="90">
        <v>18</v>
      </c>
      <c r="B24" s="11" t="s">
        <v>57</v>
      </c>
      <c r="C24" s="90" t="s">
        <v>86</v>
      </c>
      <c r="D24" s="90">
        <f t="shared" si="0"/>
        <v>6</v>
      </c>
      <c r="E24" s="90" t="s">
        <v>86</v>
      </c>
      <c r="F24" s="90">
        <f t="shared" si="1"/>
        <v>6</v>
      </c>
      <c r="G24" s="90" t="s">
        <v>88</v>
      </c>
      <c r="H24" s="90">
        <f t="shared" si="2"/>
        <v>4</v>
      </c>
      <c r="I24" s="90" t="s">
        <v>87</v>
      </c>
      <c r="J24" s="90">
        <f t="shared" si="3"/>
        <v>5</v>
      </c>
      <c r="K24" s="90" t="s">
        <v>87</v>
      </c>
      <c r="L24" s="90">
        <f t="shared" si="4"/>
        <v>5</v>
      </c>
      <c r="M24" s="90" t="s">
        <v>86</v>
      </c>
      <c r="N24" s="90">
        <f t="shared" si="9"/>
        <v>6</v>
      </c>
      <c r="O24" s="90" t="s">
        <v>86</v>
      </c>
      <c r="P24" s="90">
        <f t="shared" si="6"/>
        <v>6</v>
      </c>
      <c r="Q24" s="90">
        <v>42</v>
      </c>
      <c r="R24" s="1">
        <f t="shared" si="10"/>
        <v>228</v>
      </c>
      <c r="S24" s="91">
        <f t="shared" si="11"/>
        <v>5.4285714285714288</v>
      </c>
      <c r="T24" s="90">
        <v>36</v>
      </c>
      <c r="U24" s="1">
        <v>258</v>
      </c>
      <c r="V24" s="1">
        <v>36</v>
      </c>
      <c r="W24" s="1">
        <v>222</v>
      </c>
      <c r="X24" s="95">
        <f t="shared" si="12"/>
        <v>6.2105263157894735</v>
      </c>
      <c r="Y24" s="3" t="str">
        <f t="shared" si="8"/>
        <v>-</v>
      </c>
    </row>
    <row r="25" spans="1:25" s="17" customFormat="1" ht="23.25" customHeight="1" x14ac:dyDescent="0.25">
      <c r="A25" s="93">
        <v>19</v>
      </c>
      <c r="B25" s="11" t="s">
        <v>58</v>
      </c>
      <c r="C25" s="1" t="s">
        <v>85</v>
      </c>
      <c r="D25" s="1">
        <f t="shared" si="0"/>
        <v>8</v>
      </c>
      <c r="E25" s="1" t="s">
        <v>86</v>
      </c>
      <c r="F25" s="1">
        <f t="shared" si="1"/>
        <v>6</v>
      </c>
      <c r="G25" s="1" t="s">
        <v>83</v>
      </c>
      <c r="H25" s="1">
        <f t="shared" si="2"/>
        <v>7</v>
      </c>
      <c r="I25" s="1" t="s">
        <v>83</v>
      </c>
      <c r="J25" s="1">
        <f t="shared" si="3"/>
        <v>7</v>
      </c>
      <c r="K25" s="1" t="s">
        <v>85</v>
      </c>
      <c r="L25" s="1">
        <f t="shared" si="4"/>
        <v>8</v>
      </c>
      <c r="M25" s="1" t="s">
        <v>83</v>
      </c>
      <c r="N25" s="1">
        <f t="shared" si="9"/>
        <v>7</v>
      </c>
      <c r="O25" s="1" t="s">
        <v>83</v>
      </c>
      <c r="P25" s="1">
        <f t="shared" si="6"/>
        <v>7</v>
      </c>
      <c r="Q25" s="1">
        <v>42</v>
      </c>
      <c r="R25" s="1">
        <f t="shared" si="10"/>
        <v>300</v>
      </c>
      <c r="S25" s="91">
        <f t="shared" si="11"/>
        <v>7.1428571428571432</v>
      </c>
      <c r="T25" s="1">
        <v>36</v>
      </c>
      <c r="U25" s="1">
        <v>264</v>
      </c>
      <c r="V25" s="1">
        <v>36</v>
      </c>
      <c r="W25" s="1">
        <v>264</v>
      </c>
      <c r="X25" s="95">
        <f t="shared" si="12"/>
        <v>7.2631578947368425</v>
      </c>
      <c r="Y25" s="3" t="str">
        <f t="shared" si="8"/>
        <v>-</v>
      </c>
    </row>
    <row r="26" spans="1:25" s="40" customFormat="1" ht="25.5" customHeight="1" x14ac:dyDescent="0.25">
      <c r="A26" s="21">
        <v>20</v>
      </c>
      <c r="B26" s="81" t="s">
        <v>59</v>
      </c>
      <c r="C26" s="41" t="s">
        <v>86</v>
      </c>
      <c r="D26" s="41">
        <f t="shared" si="0"/>
        <v>6</v>
      </c>
      <c r="E26" s="41" t="s">
        <v>87</v>
      </c>
      <c r="F26" s="41">
        <f t="shared" si="1"/>
        <v>5</v>
      </c>
      <c r="G26" s="41" t="s">
        <v>86</v>
      </c>
      <c r="H26" s="41">
        <f t="shared" si="2"/>
        <v>6</v>
      </c>
      <c r="I26" s="41" t="s">
        <v>87</v>
      </c>
      <c r="J26" s="41">
        <f t="shared" si="3"/>
        <v>5</v>
      </c>
      <c r="K26" s="41" t="s">
        <v>87</v>
      </c>
      <c r="L26" s="41">
        <f t="shared" si="4"/>
        <v>5</v>
      </c>
      <c r="M26" s="41" t="s">
        <v>86</v>
      </c>
      <c r="N26" s="41">
        <f t="shared" si="9"/>
        <v>6</v>
      </c>
      <c r="O26" s="41" t="s">
        <v>83</v>
      </c>
      <c r="P26" s="41">
        <f t="shared" si="6"/>
        <v>7</v>
      </c>
      <c r="Q26" s="41">
        <v>42</v>
      </c>
      <c r="R26" s="2">
        <f t="shared" si="10"/>
        <v>240</v>
      </c>
      <c r="S26" s="80">
        <f t="shared" si="11"/>
        <v>5.7142857142857144</v>
      </c>
      <c r="T26" s="41">
        <v>36</v>
      </c>
      <c r="U26" s="41">
        <v>240</v>
      </c>
      <c r="V26" s="41">
        <v>36</v>
      </c>
      <c r="W26" s="41">
        <v>246</v>
      </c>
      <c r="X26" s="94">
        <f t="shared" si="12"/>
        <v>6.3684210526315788</v>
      </c>
      <c r="Y26" s="39" t="str">
        <f t="shared" si="8"/>
        <v>-</v>
      </c>
    </row>
    <row r="27" spans="1:25" s="23" customFormat="1" ht="21.75" customHeight="1" x14ac:dyDescent="0.3">
      <c r="A27" s="93">
        <v>21</v>
      </c>
      <c r="B27" s="11" t="s">
        <v>60</v>
      </c>
      <c r="C27" s="90" t="s">
        <v>85</v>
      </c>
      <c r="D27" s="90">
        <f t="shared" si="0"/>
        <v>8</v>
      </c>
      <c r="E27" s="90" t="s">
        <v>87</v>
      </c>
      <c r="F27" s="90">
        <f t="shared" si="1"/>
        <v>5</v>
      </c>
      <c r="G27" s="90" t="s">
        <v>85</v>
      </c>
      <c r="H27" s="90">
        <f t="shared" si="2"/>
        <v>8</v>
      </c>
      <c r="I27" s="90" t="s">
        <v>85</v>
      </c>
      <c r="J27" s="90">
        <f t="shared" si="3"/>
        <v>8</v>
      </c>
      <c r="K27" s="90" t="s">
        <v>85</v>
      </c>
      <c r="L27" s="90">
        <f t="shared" si="4"/>
        <v>8</v>
      </c>
      <c r="M27" s="90" t="s">
        <v>83</v>
      </c>
      <c r="N27" s="90">
        <f t="shared" si="9"/>
        <v>7</v>
      </c>
      <c r="O27" s="90" t="s">
        <v>86</v>
      </c>
      <c r="P27" s="90">
        <f t="shared" si="6"/>
        <v>6</v>
      </c>
      <c r="Q27" s="90">
        <v>42</v>
      </c>
      <c r="R27" s="1">
        <f t="shared" si="10"/>
        <v>300</v>
      </c>
      <c r="S27" s="91">
        <f t="shared" si="11"/>
        <v>7.1428571428571432</v>
      </c>
      <c r="T27" s="90">
        <v>36</v>
      </c>
      <c r="U27" s="90">
        <v>234</v>
      </c>
      <c r="V27" s="90">
        <v>36</v>
      </c>
      <c r="W27" s="90">
        <v>228</v>
      </c>
      <c r="X27" s="95">
        <f t="shared" si="12"/>
        <v>6.6842105263157894</v>
      </c>
      <c r="Y27" s="22" t="str">
        <f t="shared" si="8"/>
        <v>-</v>
      </c>
    </row>
    <row r="28" spans="1:25" s="17" customFormat="1" ht="23.25" customHeight="1" x14ac:dyDescent="0.25">
      <c r="A28" s="90">
        <v>22</v>
      </c>
      <c r="B28" s="11" t="s">
        <v>61</v>
      </c>
      <c r="C28" s="1" t="s">
        <v>83</v>
      </c>
      <c r="D28" s="1">
        <f t="shared" si="0"/>
        <v>7</v>
      </c>
      <c r="E28" s="1" t="s">
        <v>87</v>
      </c>
      <c r="F28" s="1">
        <f t="shared" si="1"/>
        <v>5</v>
      </c>
      <c r="G28" s="1" t="s">
        <v>86</v>
      </c>
      <c r="H28" s="1">
        <f t="shared" si="2"/>
        <v>6</v>
      </c>
      <c r="I28" s="1" t="s">
        <v>86</v>
      </c>
      <c r="J28" s="1">
        <f t="shared" si="3"/>
        <v>6</v>
      </c>
      <c r="K28" s="1" t="s">
        <v>86</v>
      </c>
      <c r="L28" s="1">
        <f t="shared" si="4"/>
        <v>6</v>
      </c>
      <c r="M28" s="1" t="s">
        <v>83</v>
      </c>
      <c r="N28" s="1">
        <f t="shared" si="9"/>
        <v>7</v>
      </c>
      <c r="O28" s="1" t="s">
        <v>83</v>
      </c>
      <c r="P28" s="1">
        <f t="shared" si="6"/>
        <v>7</v>
      </c>
      <c r="Q28" s="1">
        <v>42</v>
      </c>
      <c r="R28" s="1">
        <f t="shared" si="10"/>
        <v>264</v>
      </c>
      <c r="S28" s="91">
        <f t="shared" si="11"/>
        <v>6.2857142857142856</v>
      </c>
      <c r="T28" s="1">
        <v>36</v>
      </c>
      <c r="U28" s="1">
        <v>222</v>
      </c>
      <c r="V28" s="1">
        <v>36</v>
      </c>
      <c r="W28" s="1">
        <v>204</v>
      </c>
      <c r="X28" s="95">
        <f t="shared" si="12"/>
        <v>6.0526315789473681</v>
      </c>
      <c r="Y28" s="3" t="str">
        <f t="shared" si="8"/>
        <v>-</v>
      </c>
    </row>
    <row r="29" spans="1:25" s="20" customFormat="1" ht="24" customHeight="1" x14ac:dyDescent="0.25">
      <c r="A29" s="93">
        <v>23</v>
      </c>
      <c r="B29" s="11" t="s">
        <v>62</v>
      </c>
      <c r="C29" s="1" t="s">
        <v>83</v>
      </c>
      <c r="D29" s="1">
        <f t="shared" si="0"/>
        <v>7</v>
      </c>
      <c r="E29" s="1" t="s">
        <v>88</v>
      </c>
      <c r="F29" s="1">
        <f t="shared" si="1"/>
        <v>4</v>
      </c>
      <c r="G29" s="1" t="s">
        <v>83</v>
      </c>
      <c r="H29" s="1">
        <f t="shared" si="2"/>
        <v>7</v>
      </c>
      <c r="I29" s="1" t="s">
        <v>87</v>
      </c>
      <c r="J29" s="1">
        <f t="shared" si="3"/>
        <v>5</v>
      </c>
      <c r="K29" s="1" t="s">
        <v>85</v>
      </c>
      <c r="L29" s="1">
        <f t="shared" si="4"/>
        <v>8</v>
      </c>
      <c r="M29" s="1" t="s">
        <v>85</v>
      </c>
      <c r="N29" s="1">
        <f t="shared" si="9"/>
        <v>8</v>
      </c>
      <c r="O29" s="1" t="s">
        <v>83</v>
      </c>
      <c r="P29" s="1">
        <f t="shared" si="6"/>
        <v>7</v>
      </c>
      <c r="Q29" s="1">
        <v>42</v>
      </c>
      <c r="R29" s="1">
        <f t="shared" si="10"/>
        <v>276</v>
      </c>
      <c r="S29" s="91">
        <f t="shared" si="11"/>
        <v>6.5714285714285712</v>
      </c>
      <c r="T29" s="1">
        <v>36</v>
      </c>
      <c r="U29" s="1">
        <v>252</v>
      </c>
      <c r="V29" s="1">
        <v>36</v>
      </c>
      <c r="W29" s="1">
        <v>198</v>
      </c>
      <c r="X29" s="95">
        <f t="shared" si="12"/>
        <v>6.3684210526315788</v>
      </c>
      <c r="Y29" s="19" t="str">
        <f t="shared" si="8"/>
        <v>-</v>
      </c>
    </row>
    <row r="30" spans="1:25" s="40" customFormat="1" ht="23.25" customHeight="1" x14ac:dyDescent="0.25">
      <c r="A30" s="21">
        <v>24</v>
      </c>
      <c r="B30" s="81" t="s">
        <v>63</v>
      </c>
      <c r="C30" s="41" t="s">
        <v>83</v>
      </c>
      <c r="D30" s="41">
        <f t="shared" si="0"/>
        <v>7</v>
      </c>
      <c r="E30" s="41" t="s">
        <v>85</v>
      </c>
      <c r="F30" s="41">
        <f t="shared" si="1"/>
        <v>8</v>
      </c>
      <c r="G30" s="41" t="s">
        <v>85</v>
      </c>
      <c r="H30" s="41">
        <f t="shared" si="2"/>
        <v>8</v>
      </c>
      <c r="I30" s="41" t="s">
        <v>86</v>
      </c>
      <c r="J30" s="41">
        <f t="shared" si="3"/>
        <v>6</v>
      </c>
      <c r="K30" s="41" t="s">
        <v>87</v>
      </c>
      <c r="L30" s="41">
        <f t="shared" si="4"/>
        <v>5</v>
      </c>
      <c r="M30" s="41" t="s">
        <v>84</v>
      </c>
      <c r="N30" s="41">
        <f t="shared" si="9"/>
        <v>9</v>
      </c>
      <c r="O30" s="41" t="s">
        <v>86</v>
      </c>
      <c r="P30" s="41">
        <f t="shared" si="6"/>
        <v>6</v>
      </c>
      <c r="Q30" s="41">
        <v>42</v>
      </c>
      <c r="R30" s="2">
        <f t="shared" si="10"/>
        <v>294</v>
      </c>
      <c r="S30" s="80">
        <f t="shared" si="11"/>
        <v>7</v>
      </c>
      <c r="T30" s="41">
        <v>36</v>
      </c>
      <c r="U30" s="41">
        <v>276</v>
      </c>
      <c r="V30" s="41">
        <v>36</v>
      </c>
      <c r="W30" s="41">
        <v>246</v>
      </c>
      <c r="X30" s="94">
        <f t="shared" si="12"/>
        <v>7.1578947368421053</v>
      </c>
      <c r="Y30" s="39" t="str">
        <f t="shared" si="8"/>
        <v>-</v>
      </c>
    </row>
    <row r="31" spans="1:25" s="17" customFormat="1" ht="24" customHeight="1" x14ac:dyDescent="0.25">
      <c r="A31" s="47">
        <v>25</v>
      </c>
      <c r="B31" s="11" t="s">
        <v>64</v>
      </c>
      <c r="C31" s="1" t="s">
        <v>85</v>
      </c>
      <c r="D31" s="1">
        <f t="shared" si="0"/>
        <v>8</v>
      </c>
      <c r="E31" s="1" t="s">
        <v>83</v>
      </c>
      <c r="F31" s="1">
        <f t="shared" si="1"/>
        <v>7</v>
      </c>
      <c r="G31" s="1" t="s">
        <v>89</v>
      </c>
      <c r="H31" s="1">
        <f t="shared" si="2"/>
        <v>10</v>
      </c>
      <c r="I31" s="1" t="s">
        <v>84</v>
      </c>
      <c r="J31" s="1">
        <f t="shared" si="3"/>
        <v>9</v>
      </c>
      <c r="K31" s="1" t="s">
        <v>89</v>
      </c>
      <c r="L31" s="1">
        <f t="shared" si="4"/>
        <v>10</v>
      </c>
      <c r="M31" s="1" t="s">
        <v>84</v>
      </c>
      <c r="N31" s="1">
        <f t="shared" si="9"/>
        <v>9</v>
      </c>
      <c r="O31" s="1" t="s">
        <v>84</v>
      </c>
      <c r="P31" s="1">
        <f t="shared" si="6"/>
        <v>9</v>
      </c>
      <c r="Q31" s="1">
        <v>42</v>
      </c>
      <c r="R31" s="2">
        <f t="shared" si="10"/>
        <v>372</v>
      </c>
      <c r="S31" s="80">
        <f t="shared" si="11"/>
        <v>8.8571428571428577</v>
      </c>
      <c r="T31" s="1">
        <v>36</v>
      </c>
      <c r="U31" s="1">
        <v>294</v>
      </c>
      <c r="V31" s="1">
        <v>36</v>
      </c>
      <c r="W31" s="1">
        <v>294</v>
      </c>
      <c r="X31" s="94">
        <f t="shared" si="12"/>
        <v>8.4210526315789469</v>
      </c>
      <c r="Y31" s="3" t="str">
        <f t="shared" si="8"/>
        <v>-</v>
      </c>
    </row>
    <row r="32" spans="1:25" s="33" customFormat="1" ht="24" customHeight="1" x14ac:dyDescent="0.3">
      <c r="A32" s="88">
        <v>26</v>
      </c>
      <c r="B32" s="83" t="s">
        <v>65</v>
      </c>
      <c r="C32" s="87" t="s">
        <v>85</v>
      </c>
      <c r="D32" s="87">
        <f t="shared" si="0"/>
        <v>8</v>
      </c>
      <c r="E32" s="87" t="s">
        <v>86</v>
      </c>
      <c r="F32" s="87">
        <f t="shared" si="1"/>
        <v>6</v>
      </c>
      <c r="G32" s="87" t="s">
        <v>83</v>
      </c>
      <c r="H32" s="87">
        <f t="shared" si="2"/>
        <v>7</v>
      </c>
      <c r="I32" s="87" t="s">
        <v>85</v>
      </c>
      <c r="J32" s="87">
        <f t="shared" si="3"/>
        <v>8</v>
      </c>
      <c r="K32" s="87" t="s">
        <v>85</v>
      </c>
      <c r="L32" s="87">
        <f t="shared" si="4"/>
        <v>8</v>
      </c>
      <c r="M32" s="87" t="s">
        <v>83</v>
      </c>
      <c r="N32" s="87">
        <f t="shared" si="9"/>
        <v>7</v>
      </c>
      <c r="O32" s="87" t="s">
        <v>85</v>
      </c>
      <c r="P32" s="87">
        <f t="shared" si="6"/>
        <v>8</v>
      </c>
      <c r="Q32" s="87">
        <v>42</v>
      </c>
      <c r="R32" s="18">
        <f t="shared" si="10"/>
        <v>312</v>
      </c>
      <c r="S32" s="84">
        <f t="shared" si="11"/>
        <v>7.4285714285714288</v>
      </c>
      <c r="T32" s="87">
        <v>36</v>
      </c>
      <c r="U32" s="87">
        <v>300</v>
      </c>
      <c r="V32" s="87">
        <v>36</v>
      </c>
      <c r="W32" s="87">
        <v>270</v>
      </c>
      <c r="X32" s="96">
        <f t="shared" si="12"/>
        <v>7.7368421052631575</v>
      </c>
      <c r="Y32" s="32" t="str">
        <f t="shared" si="8"/>
        <v>-</v>
      </c>
    </row>
    <row r="33" spans="1:30" s="34" customFormat="1" ht="23.25" customHeight="1" x14ac:dyDescent="0.25">
      <c r="A33" s="89">
        <v>27</v>
      </c>
      <c r="B33" s="83" t="s">
        <v>66</v>
      </c>
      <c r="C33" s="85" t="s">
        <v>84</v>
      </c>
      <c r="D33" s="85">
        <f t="shared" si="0"/>
        <v>9</v>
      </c>
      <c r="E33" s="85" t="s">
        <v>85</v>
      </c>
      <c r="F33" s="85">
        <f t="shared" si="1"/>
        <v>8</v>
      </c>
      <c r="G33" s="85" t="s">
        <v>85</v>
      </c>
      <c r="H33" s="85">
        <f t="shared" si="2"/>
        <v>8</v>
      </c>
      <c r="I33" s="85" t="s">
        <v>85</v>
      </c>
      <c r="J33" s="85">
        <f t="shared" si="3"/>
        <v>8</v>
      </c>
      <c r="K33" s="85" t="s">
        <v>85</v>
      </c>
      <c r="L33" s="85">
        <f t="shared" si="4"/>
        <v>8</v>
      </c>
      <c r="M33" s="82" t="s">
        <v>85</v>
      </c>
      <c r="N33" s="85">
        <f t="shared" si="9"/>
        <v>8</v>
      </c>
      <c r="O33" s="85" t="s">
        <v>83</v>
      </c>
      <c r="P33" s="85">
        <f t="shared" si="6"/>
        <v>7</v>
      </c>
      <c r="Q33" s="85">
        <v>42</v>
      </c>
      <c r="R33" s="18">
        <f t="shared" si="10"/>
        <v>336</v>
      </c>
      <c r="S33" s="84">
        <f t="shared" si="11"/>
        <v>8</v>
      </c>
      <c r="T33" s="85">
        <v>36</v>
      </c>
      <c r="U33" s="82">
        <v>282</v>
      </c>
      <c r="V33" s="85">
        <v>36</v>
      </c>
      <c r="W33" s="85">
        <v>300</v>
      </c>
      <c r="X33" s="96">
        <f t="shared" si="12"/>
        <v>8.0526315789473681</v>
      </c>
      <c r="Y33" s="31" t="str">
        <f t="shared" si="8"/>
        <v>-</v>
      </c>
    </row>
    <row r="34" spans="1:30" s="23" customFormat="1" ht="24" customHeight="1" x14ac:dyDescent="0.3">
      <c r="A34" s="90">
        <v>28</v>
      </c>
      <c r="B34" s="11" t="s">
        <v>67</v>
      </c>
      <c r="C34" s="90" t="s">
        <v>85</v>
      </c>
      <c r="D34" s="90">
        <f t="shared" si="0"/>
        <v>8</v>
      </c>
      <c r="E34" s="90" t="s">
        <v>86</v>
      </c>
      <c r="F34" s="90">
        <f t="shared" si="1"/>
        <v>6</v>
      </c>
      <c r="G34" s="90" t="s">
        <v>86</v>
      </c>
      <c r="H34" s="90">
        <f t="shared" si="2"/>
        <v>6</v>
      </c>
      <c r="I34" s="90" t="s">
        <v>86</v>
      </c>
      <c r="J34" s="90">
        <f t="shared" si="3"/>
        <v>6</v>
      </c>
      <c r="K34" s="90" t="s">
        <v>86</v>
      </c>
      <c r="L34" s="90">
        <f t="shared" si="4"/>
        <v>6</v>
      </c>
      <c r="M34" s="90" t="s">
        <v>83</v>
      </c>
      <c r="N34" s="90">
        <f t="shared" si="9"/>
        <v>7</v>
      </c>
      <c r="O34" s="90" t="s">
        <v>87</v>
      </c>
      <c r="P34" s="90">
        <f t="shared" si="6"/>
        <v>5</v>
      </c>
      <c r="Q34" s="90">
        <v>42</v>
      </c>
      <c r="R34" s="1">
        <f t="shared" si="10"/>
        <v>264</v>
      </c>
      <c r="S34" s="91">
        <f t="shared" si="11"/>
        <v>6.2857142857142856</v>
      </c>
      <c r="T34" s="90">
        <v>36</v>
      </c>
      <c r="U34" s="90">
        <v>282</v>
      </c>
      <c r="V34" s="90">
        <v>36</v>
      </c>
      <c r="W34" s="90">
        <v>240</v>
      </c>
      <c r="X34" s="95">
        <f t="shared" si="12"/>
        <v>6.8947368421052628</v>
      </c>
      <c r="Y34" s="92" t="str">
        <f t="shared" si="8"/>
        <v>-</v>
      </c>
    </row>
    <row r="35" spans="1:30" s="17" customFormat="1" ht="15.75" x14ac:dyDescent="0.25">
      <c r="A35" s="15"/>
      <c r="B35" s="16"/>
      <c r="C35" s="24"/>
      <c r="D35" s="24"/>
      <c r="E35" s="24"/>
      <c r="F35" s="24"/>
      <c r="G35" s="24"/>
      <c r="H35" s="24"/>
      <c r="I35" s="24"/>
      <c r="J35" s="24"/>
      <c r="K35" s="4"/>
      <c r="L35" s="4"/>
      <c r="M35" s="4"/>
      <c r="N35" s="4"/>
      <c r="O35" s="16"/>
      <c r="P35" s="16"/>
      <c r="Q35" s="16"/>
      <c r="R35" s="16"/>
      <c r="S35" s="16"/>
      <c r="T35" s="25"/>
      <c r="U35" s="25"/>
      <c r="V35" s="25"/>
      <c r="W35" s="25"/>
      <c r="X35" s="25"/>
      <c r="Y35" s="24"/>
    </row>
    <row r="36" spans="1:30" s="17" customFormat="1" x14ac:dyDescent="0.25">
      <c r="A36" s="61" t="s">
        <v>24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</row>
    <row r="37" spans="1:30" s="17" customFormat="1" x14ac:dyDescent="0.25">
      <c r="A37" s="61" t="s">
        <v>28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6"/>
      <c r="R37" s="66"/>
      <c r="S37" s="66"/>
      <c r="T37" s="66"/>
      <c r="U37" s="66"/>
      <c r="V37" s="66"/>
      <c r="W37" s="66"/>
      <c r="X37" s="66"/>
      <c r="Y37" s="66"/>
    </row>
    <row r="38" spans="1:30" s="17" customFormat="1" x14ac:dyDescent="0.25">
      <c r="A38" s="67" t="s">
        <v>29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</row>
    <row r="39" spans="1:30" s="17" customFormat="1" ht="29.25" customHeight="1" x14ac:dyDescent="0.25">
      <c r="A39" s="15"/>
      <c r="B39" s="69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16"/>
      <c r="P39" s="16"/>
      <c r="Q39" s="16"/>
      <c r="R39" s="16"/>
      <c r="S39" s="16"/>
      <c r="T39" s="25"/>
      <c r="U39" s="25"/>
      <c r="V39" s="25"/>
      <c r="W39" s="25"/>
      <c r="X39" s="67" t="s">
        <v>36</v>
      </c>
      <c r="Y39" s="68"/>
      <c r="Z39" s="68"/>
      <c r="AA39" s="68"/>
      <c r="AB39" s="68"/>
      <c r="AC39" s="68"/>
      <c r="AD39" s="68"/>
    </row>
    <row r="40" spans="1:30" s="17" customFormat="1" ht="43.5" customHeight="1" x14ac:dyDescent="0.25">
      <c r="A40" s="15"/>
      <c r="B40" s="16"/>
      <c r="C40" s="24"/>
      <c r="D40" s="24"/>
      <c r="E40" s="24"/>
      <c r="F40" s="24"/>
      <c r="G40" s="24"/>
      <c r="J40" s="24"/>
      <c r="K40" s="4"/>
      <c r="L40" s="4"/>
      <c r="M40" s="4"/>
      <c r="N40" s="4"/>
      <c r="O40" s="16"/>
      <c r="P40" s="16"/>
      <c r="Q40" s="16"/>
      <c r="R40" s="16"/>
      <c r="S40" s="16"/>
      <c r="T40" s="25"/>
      <c r="U40" s="25"/>
      <c r="V40" s="25"/>
      <c r="W40" s="25"/>
      <c r="X40" s="55" t="s">
        <v>37</v>
      </c>
    </row>
    <row r="41" spans="1:30" s="17" customFormat="1" ht="18.75" customHeight="1" x14ac:dyDescent="0.3">
      <c r="A41" s="15"/>
      <c r="B41" s="14" t="s">
        <v>11</v>
      </c>
      <c r="C41" s="62" t="s">
        <v>12</v>
      </c>
      <c r="D41" s="62"/>
      <c r="F41" s="62" t="s">
        <v>14</v>
      </c>
      <c r="G41" s="68"/>
      <c r="H41" s="68"/>
      <c r="I41" s="68"/>
      <c r="J41" s="6"/>
      <c r="K41" s="6"/>
      <c r="L41" s="62" t="s">
        <v>10</v>
      </c>
      <c r="M41" s="62"/>
      <c r="P41" s="63" t="s">
        <v>23</v>
      </c>
      <c r="Q41" s="64"/>
      <c r="R41" s="64"/>
      <c r="S41" s="64"/>
      <c r="T41" s="64"/>
      <c r="X41" s="17" t="s">
        <v>38</v>
      </c>
    </row>
    <row r="42" spans="1:30" s="17" customFormat="1" ht="15.75" x14ac:dyDescent="0.25">
      <c r="A42" s="15"/>
      <c r="B42" s="14"/>
      <c r="C42" s="6"/>
      <c r="D42" s="6"/>
      <c r="E42" s="6"/>
      <c r="F42" s="6"/>
      <c r="G42" s="6"/>
      <c r="H42" s="6"/>
      <c r="I42" s="6"/>
      <c r="L42" s="6"/>
      <c r="M42" s="6"/>
      <c r="N42" s="6"/>
      <c r="O42" s="6"/>
      <c r="P42" s="6"/>
      <c r="Q42" s="16"/>
      <c r="R42" s="16"/>
      <c r="S42" s="16"/>
      <c r="T42" s="25"/>
      <c r="U42" s="25"/>
      <c r="V42" s="25"/>
      <c r="W42" s="25"/>
      <c r="X42" s="25"/>
      <c r="Y42" s="25"/>
    </row>
    <row r="43" spans="1:30" s="17" customFormat="1" ht="15.75" x14ac:dyDescent="0.25">
      <c r="L43" s="6"/>
      <c r="M43" s="6"/>
      <c r="N43" s="6"/>
      <c r="O43" s="6"/>
      <c r="P43" s="6"/>
      <c r="Q43" s="16"/>
      <c r="R43" s="16"/>
      <c r="S43" s="16"/>
      <c r="T43" s="25"/>
      <c r="U43" s="25"/>
      <c r="V43" s="25"/>
      <c r="W43" s="25"/>
      <c r="X43" s="25"/>
      <c r="Y43" s="25"/>
    </row>
    <row r="44" spans="1:30" s="17" customFormat="1" x14ac:dyDescent="0.25"/>
    <row r="45" spans="1:30" s="17" customFormat="1" x14ac:dyDescent="0.25"/>
    <row r="46" spans="1:30" s="17" customFormat="1" x14ac:dyDescent="0.25"/>
    <row r="47" spans="1:30" s="17" customFormat="1" x14ac:dyDescent="0.25"/>
    <row r="48" spans="1:30" s="17" customFormat="1" x14ac:dyDescent="0.25"/>
    <row r="49" spans="1:25" s="17" customFormat="1" x14ac:dyDescent="0.25"/>
    <row r="50" spans="1:25" s="17" customFormat="1" x14ac:dyDescent="0.25"/>
    <row r="51" spans="1:25" s="17" customFormat="1" ht="15.75" x14ac:dyDescent="0.25">
      <c r="A51" s="73" t="s">
        <v>0</v>
      </c>
      <c r="B51" s="58" t="s">
        <v>1</v>
      </c>
      <c r="C51" s="58" t="s">
        <v>17</v>
      </c>
      <c r="D51" s="58"/>
      <c r="E51" s="58" t="s">
        <v>18</v>
      </c>
      <c r="F51" s="58"/>
      <c r="G51" s="58" t="s">
        <v>19</v>
      </c>
      <c r="H51" s="58"/>
      <c r="I51" s="58" t="s">
        <v>32</v>
      </c>
      <c r="J51" s="58"/>
      <c r="K51" s="58" t="s">
        <v>31</v>
      </c>
      <c r="L51" s="58"/>
      <c r="M51" s="58" t="s">
        <v>30</v>
      </c>
      <c r="N51" s="58"/>
      <c r="O51" s="58" t="s">
        <v>20</v>
      </c>
      <c r="P51" s="58"/>
      <c r="Q51" s="73" t="s">
        <v>2</v>
      </c>
      <c r="R51" s="73" t="s">
        <v>3</v>
      </c>
      <c r="S51" s="12" t="s">
        <v>22</v>
      </c>
      <c r="T51" s="58" t="s">
        <v>15</v>
      </c>
      <c r="U51" s="58"/>
      <c r="V51" s="58" t="s">
        <v>4</v>
      </c>
      <c r="W51" s="58"/>
      <c r="X51" s="9" t="s">
        <v>16</v>
      </c>
      <c r="Y51" s="12" t="s">
        <v>5</v>
      </c>
    </row>
    <row r="52" spans="1:25" s="17" customFormat="1" ht="15.75" x14ac:dyDescent="0.25">
      <c r="A52" s="73"/>
      <c r="B52" s="73"/>
      <c r="C52" s="65" t="s">
        <v>33</v>
      </c>
      <c r="D52" s="58"/>
      <c r="E52" s="65" t="s">
        <v>34</v>
      </c>
      <c r="F52" s="65"/>
      <c r="G52" s="65" t="s">
        <v>35</v>
      </c>
      <c r="H52" s="58"/>
      <c r="I52" s="58" t="s">
        <v>25</v>
      </c>
      <c r="J52" s="58"/>
      <c r="K52" s="58" t="s">
        <v>26</v>
      </c>
      <c r="L52" s="58"/>
      <c r="M52" s="58" t="s">
        <v>27</v>
      </c>
      <c r="N52" s="58"/>
      <c r="O52" s="58" t="s">
        <v>21</v>
      </c>
      <c r="P52" s="58"/>
      <c r="Q52" s="73"/>
      <c r="R52" s="73"/>
      <c r="S52" s="12" t="s">
        <v>92</v>
      </c>
      <c r="T52" s="58" t="s">
        <v>2</v>
      </c>
      <c r="U52" s="59" t="s">
        <v>6</v>
      </c>
      <c r="V52" s="59" t="s">
        <v>2</v>
      </c>
      <c r="W52" s="58" t="s">
        <v>6</v>
      </c>
      <c r="X52" s="9" t="s">
        <v>5</v>
      </c>
      <c r="Y52" s="12" t="s">
        <v>7</v>
      </c>
    </row>
    <row r="53" spans="1:25" s="17" customFormat="1" ht="15.75" x14ac:dyDescent="0.25">
      <c r="A53" s="73"/>
      <c r="B53" s="73"/>
      <c r="C53" s="13" t="s">
        <v>8</v>
      </c>
      <c r="D53" s="13">
        <v>6</v>
      </c>
      <c r="E53" s="13" t="s">
        <v>8</v>
      </c>
      <c r="F53" s="13">
        <v>6</v>
      </c>
      <c r="G53" s="13" t="s">
        <v>8</v>
      </c>
      <c r="H53" s="13">
        <v>6</v>
      </c>
      <c r="I53" s="13" t="s">
        <v>8</v>
      </c>
      <c r="J53" s="13">
        <v>6</v>
      </c>
      <c r="K53" s="13" t="s">
        <v>8</v>
      </c>
      <c r="L53" s="13">
        <v>6</v>
      </c>
      <c r="M53" s="13" t="s">
        <v>8</v>
      </c>
      <c r="N53" s="13">
        <v>6</v>
      </c>
      <c r="O53" s="13" t="s">
        <v>8</v>
      </c>
      <c r="P53" s="13">
        <v>6</v>
      </c>
      <c r="Q53" s="73"/>
      <c r="R53" s="73"/>
      <c r="S53" s="10" t="s">
        <v>9</v>
      </c>
      <c r="T53" s="58"/>
      <c r="U53" s="74"/>
      <c r="V53" s="74"/>
      <c r="W53" s="58"/>
      <c r="X53" s="9" t="s">
        <v>39</v>
      </c>
      <c r="Y53" s="10">
        <v>5</v>
      </c>
    </row>
    <row r="54" spans="1:25" s="17" customFormat="1" ht="15.75" x14ac:dyDescent="0.25">
      <c r="A54" s="12"/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2"/>
      <c r="R54" s="12"/>
      <c r="S54" s="10"/>
      <c r="T54" s="13"/>
      <c r="U54" s="26"/>
      <c r="V54" s="26"/>
      <c r="W54" s="13"/>
      <c r="X54" s="9"/>
      <c r="Y54" s="10"/>
    </row>
    <row r="55" spans="1:25" s="40" customFormat="1" ht="27" customHeight="1" x14ac:dyDescent="0.25">
      <c r="A55" s="37">
        <v>29</v>
      </c>
      <c r="B55" s="81" t="s">
        <v>68</v>
      </c>
      <c r="C55" s="41" t="s">
        <v>85</v>
      </c>
      <c r="D55" s="41">
        <f t="shared" ref="D55:D64" si="13">IF(C55="AA",10, IF(C55="AB",9, IF(C55="BB",8, IF(C55="BC",7,IF(C55="CC",6, IF(C55="CD",5, IF(C55="DD",4,IF(C55="F",0))))))))</f>
        <v>8</v>
      </c>
      <c r="E55" s="41" t="s">
        <v>86</v>
      </c>
      <c r="F55" s="41">
        <f t="shared" ref="F55:F64" si="14">IF(E55="AA",10, IF(E55="AB",9, IF(E55="BB",8, IF(E55="BC",7,IF(E55="CC",6, IF(E55="CD",5, IF(E55="DD",4,IF(E55="F",0))))))))</f>
        <v>6</v>
      </c>
      <c r="G55" s="41" t="s">
        <v>85</v>
      </c>
      <c r="H55" s="41">
        <f t="shared" ref="H55:H64" si="15">IF(G55="AA",10, IF(G55="AB",9, IF(G55="BB",8, IF(G55="BC",7,IF(G55="CC",6, IF(G55="CD",5, IF(G55="DD",4,IF(G55="F",0))))))))</f>
        <v>8</v>
      </c>
      <c r="I55" s="41" t="s">
        <v>87</v>
      </c>
      <c r="J55" s="41">
        <f t="shared" ref="J55:J64" si="16">IF(I55="AA",10, IF(I55="AB",9, IF(I55="BB",8, IF(I55="BC",7,IF(I55="CC",6, IF(I55="CD",5, IF(I55="DD",4,IF(I55="F",0))))))))</f>
        <v>5</v>
      </c>
      <c r="K55" s="41" t="s">
        <v>83</v>
      </c>
      <c r="L55" s="41">
        <f t="shared" ref="L55:L64" si="17">IF(K55="AA",10, IF(K55="AB",9, IF(K55="BB",8, IF(K55="BC",7,IF(K55="CC",6, IF(K55="CD",5, IF(K55="DD",4,IF(K55="F",0))))))))</f>
        <v>7</v>
      </c>
      <c r="M55" s="41" t="s">
        <v>85</v>
      </c>
      <c r="N55" s="41">
        <f t="shared" ref="N55:N64" si="18">IF(M55="AA",10, IF(M55="AB",9, IF(M55="BB",8, IF(M55="BC",7,IF(M55="CC",6, IF(M55="CD",5, IF(M55="DD",4,IF(M55="F",0))))))))</f>
        <v>8</v>
      </c>
      <c r="O55" s="41" t="s">
        <v>85</v>
      </c>
      <c r="P55" s="41">
        <f t="shared" ref="P55:P64" si="19">IF(O55="AA",10, IF(O55="AB",9, IF(O55="BB",8, IF(O55="BC",7,IF(O55="CC",6, IF(O55="CD",5, IF(O55="DD",4,IF(O55="F",0))))))))</f>
        <v>8</v>
      </c>
      <c r="Q55" s="41">
        <v>42</v>
      </c>
      <c r="R55" s="2">
        <f t="shared" ref="R55" si="20">( D55*6+F55*6+H55*6+J55*6+L55*6+N55*6+P55*6)</f>
        <v>300</v>
      </c>
      <c r="S55" s="80">
        <f t="shared" ref="S55" si="21">R55/Q55</f>
        <v>7.1428571428571432</v>
      </c>
      <c r="T55" s="41">
        <v>36</v>
      </c>
      <c r="U55" s="41">
        <v>288</v>
      </c>
      <c r="V55" s="41">
        <v>36</v>
      </c>
      <c r="W55" s="41">
        <v>270</v>
      </c>
      <c r="X55" s="94">
        <f t="shared" ref="X55:X64" si="22">(R55+W55+U55)/(Q55+T55+V55)</f>
        <v>7.5263157894736841</v>
      </c>
      <c r="Y55" s="39" t="str">
        <f t="shared" ref="Y55:Y64" si="23">IF(X55&lt;5,"***","-")</f>
        <v>-</v>
      </c>
    </row>
    <row r="56" spans="1:25" s="30" customFormat="1" ht="26.25" customHeight="1" x14ac:dyDescent="0.25">
      <c r="A56" s="85">
        <v>30</v>
      </c>
      <c r="B56" s="83" t="s">
        <v>69</v>
      </c>
      <c r="C56" s="85" t="s">
        <v>83</v>
      </c>
      <c r="D56" s="85">
        <f t="shared" si="13"/>
        <v>7</v>
      </c>
      <c r="E56" s="85" t="s">
        <v>85</v>
      </c>
      <c r="F56" s="85">
        <f t="shared" si="14"/>
        <v>8</v>
      </c>
      <c r="G56" s="85" t="s">
        <v>83</v>
      </c>
      <c r="H56" s="85">
        <f t="shared" si="15"/>
        <v>7</v>
      </c>
      <c r="I56" s="85" t="s">
        <v>83</v>
      </c>
      <c r="J56" s="85">
        <f t="shared" si="16"/>
        <v>7</v>
      </c>
      <c r="K56" s="85" t="s">
        <v>83</v>
      </c>
      <c r="L56" s="85">
        <f t="shared" si="17"/>
        <v>7</v>
      </c>
      <c r="M56" s="85" t="s">
        <v>83</v>
      </c>
      <c r="N56" s="85">
        <f t="shared" si="18"/>
        <v>7</v>
      </c>
      <c r="O56" s="85" t="s">
        <v>83</v>
      </c>
      <c r="P56" s="85">
        <f t="shared" si="19"/>
        <v>7</v>
      </c>
      <c r="Q56" s="85">
        <v>42</v>
      </c>
      <c r="R56" s="18">
        <f t="shared" ref="R56:R65" si="24">( D56*6+F56*6+H56*6+J56*6+L56*6+N56*6+P56*6)</f>
        <v>300</v>
      </c>
      <c r="S56" s="84">
        <f t="shared" ref="S56:S65" si="25">R56/Q56</f>
        <v>7.1428571428571432</v>
      </c>
      <c r="T56" s="85">
        <v>36</v>
      </c>
      <c r="U56" s="85">
        <v>240</v>
      </c>
      <c r="V56" s="85">
        <v>36</v>
      </c>
      <c r="W56" s="85">
        <v>216</v>
      </c>
      <c r="X56" s="96">
        <f t="shared" si="22"/>
        <v>6.6315789473684212</v>
      </c>
      <c r="Y56" s="53" t="str">
        <f t="shared" si="23"/>
        <v>-</v>
      </c>
    </row>
    <row r="57" spans="1:25" s="30" customFormat="1" ht="26.25" customHeight="1" x14ac:dyDescent="0.25">
      <c r="A57" s="44">
        <v>31</v>
      </c>
      <c r="B57" s="83" t="s">
        <v>70</v>
      </c>
      <c r="C57" s="87" t="s">
        <v>84</v>
      </c>
      <c r="D57" s="87">
        <f t="shared" si="13"/>
        <v>9</v>
      </c>
      <c r="E57" s="87" t="s">
        <v>83</v>
      </c>
      <c r="F57" s="87">
        <f t="shared" si="14"/>
        <v>7</v>
      </c>
      <c r="G57" s="87" t="s">
        <v>84</v>
      </c>
      <c r="H57" s="87">
        <f t="shared" si="15"/>
        <v>9</v>
      </c>
      <c r="I57" s="87" t="s">
        <v>85</v>
      </c>
      <c r="J57" s="87">
        <f t="shared" si="16"/>
        <v>8</v>
      </c>
      <c r="K57" s="87" t="s">
        <v>85</v>
      </c>
      <c r="L57" s="87">
        <f t="shared" si="17"/>
        <v>8</v>
      </c>
      <c r="M57" s="87" t="s">
        <v>84</v>
      </c>
      <c r="N57" s="87">
        <f t="shared" si="18"/>
        <v>9</v>
      </c>
      <c r="O57" s="87" t="s">
        <v>84</v>
      </c>
      <c r="P57" s="87">
        <f t="shared" si="19"/>
        <v>9</v>
      </c>
      <c r="Q57" s="87">
        <v>42</v>
      </c>
      <c r="R57" s="18">
        <f t="shared" si="24"/>
        <v>354</v>
      </c>
      <c r="S57" s="84">
        <f t="shared" si="25"/>
        <v>8.4285714285714288</v>
      </c>
      <c r="T57" s="87">
        <v>36</v>
      </c>
      <c r="U57" s="87">
        <v>306</v>
      </c>
      <c r="V57" s="87">
        <v>36</v>
      </c>
      <c r="W57" s="87">
        <v>294</v>
      </c>
      <c r="X57" s="96">
        <f t="shared" si="22"/>
        <v>8.3684210526315788</v>
      </c>
      <c r="Y57" s="50" t="str">
        <f t="shared" si="23"/>
        <v>-</v>
      </c>
    </row>
    <row r="58" spans="1:25" s="30" customFormat="1" ht="26.25" customHeight="1" x14ac:dyDescent="0.25">
      <c r="A58" s="85">
        <v>32</v>
      </c>
      <c r="B58" s="83" t="s">
        <v>71</v>
      </c>
      <c r="C58" s="85" t="s">
        <v>83</v>
      </c>
      <c r="D58" s="85">
        <f t="shared" si="13"/>
        <v>7</v>
      </c>
      <c r="E58" s="85" t="s">
        <v>85</v>
      </c>
      <c r="F58" s="85">
        <f t="shared" si="14"/>
        <v>8</v>
      </c>
      <c r="G58" s="85" t="s">
        <v>85</v>
      </c>
      <c r="H58" s="85">
        <f t="shared" si="15"/>
        <v>8</v>
      </c>
      <c r="I58" s="85" t="s">
        <v>84</v>
      </c>
      <c r="J58" s="85">
        <f t="shared" si="16"/>
        <v>9</v>
      </c>
      <c r="K58" s="85" t="s">
        <v>89</v>
      </c>
      <c r="L58" s="85">
        <f t="shared" si="17"/>
        <v>10</v>
      </c>
      <c r="M58" s="85" t="s">
        <v>89</v>
      </c>
      <c r="N58" s="85">
        <f t="shared" si="18"/>
        <v>10</v>
      </c>
      <c r="O58" s="85" t="s">
        <v>85</v>
      </c>
      <c r="P58" s="85">
        <f t="shared" si="19"/>
        <v>8</v>
      </c>
      <c r="Q58" s="85">
        <v>42</v>
      </c>
      <c r="R58" s="18">
        <f t="shared" si="24"/>
        <v>360</v>
      </c>
      <c r="S58" s="84">
        <f t="shared" si="25"/>
        <v>8.5714285714285712</v>
      </c>
      <c r="T58" s="85">
        <v>36</v>
      </c>
      <c r="U58" s="85">
        <v>312</v>
      </c>
      <c r="V58" s="85">
        <v>36</v>
      </c>
      <c r="W58" s="85">
        <v>294</v>
      </c>
      <c r="X58" s="96">
        <f t="shared" si="22"/>
        <v>8.473684210526315</v>
      </c>
      <c r="Y58" s="53" t="str">
        <f t="shared" si="23"/>
        <v>-</v>
      </c>
    </row>
    <row r="59" spans="1:25" s="30" customFormat="1" ht="26.25" customHeight="1" x14ac:dyDescent="0.25">
      <c r="A59" s="44">
        <v>33</v>
      </c>
      <c r="B59" s="83" t="s">
        <v>72</v>
      </c>
      <c r="C59" s="85" t="s">
        <v>83</v>
      </c>
      <c r="D59" s="85">
        <f t="shared" si="13"/>
        <v>7</v>
      </c>
      <c r="E59" s="85" t="s">
        <v>83</v>
      </c>
      <c r="F59" s="85">
        <f t="shared" si="14"/>
        <v>7</v>
      </c>
      <c r="G59" s="85" t="s">
        <v>83</v>
      </c>
      <c r="H59" s="85">
        <f t="shared" si="15"/>
        <v>7</v>
      </c>
      <c r="I59" s="85" t="s">
        <v>85</v>
      </c>
      <c r="J59" s="85">
        <f t="shared" si="16"/>
        <v>8</v>
      </c>
      <c r="K59" s="85" t="s">
        <v>85</v>
      </c>
      <c r="L59" s="85">
        <f t="shared" si="17"/>
        <v>8</v>
      </c>
      <c r="M59" s="82" t="s">
        <v>83</v>
      </c>
      <c r="N59" s="85">
        <f t="shared" si="18"/>
        <v>7</v>
      </c>
      <c r="O59" s="85" t="s">
        <v>83</v>
      </c>
      <c r="P59" s="85">
        <f t="shared" si="19"/>
        <v>7</v>
      </c>
      <c r="Q59" s="85">
        <v>42</v>
      </c>
      <c r="R59" s="18">
        <f t="shared" si="24"/>
        <v>306</v>
      </c>
      <c r="S59" s="84">
        <f t="shared" si="25"/>
        <v>7.2857142857142856</v>
      </c>
      <c r="T59" s="85">
        <v>36</v>
      </c>
      <c r="U59" s="85">
        <v>270</v>
      </c>
      <c r="V59" s="85">
        <v>36</v>
      </c>
      <c r="W59" s="85">
        <v>264</v>
      </c>
      <c r="X59" s="96">
        <f t="shared" si="22"/>
        <v>7.3684210526315788</v>
      </c>
      <c r="Y59" s="54" t="str">
        <f t="shared" si="23"/>
        <v>-</v>
      </c>
    </row>
    <row r="60" spans="1:25" s="40" customFormat="1" ht="26.25" customHeight="1" x14ac:dyDescent="0.25">
      <c r="A60" s="51">
        <v>34</v>
      </c>
      <c r="B60" s="81" t="s">
        <v>73</v>
      </c>
      <c r="C60" s="41" t="s">
        <v>85</v>
      </c>
      <c r="D60" s="41">
        <f t="shared" si="13"/>
        <v>8</v>
      </c>
      <c r="E60" s="41" t="s">
        <v>85</v>
      </c>
      <c r="F60" s="41">
        <f t="shared" si="14"/>
        <v>8</v>
      </c>
      <c r="G60" s="41" t="s">
        <v>83</v>
      </c>
      <c r="H60" s="41">
        <f t="shared" si="15"/>
        <v>7</v>
      </c>
      <c r="I60" s="41" t="s">
        <v>86</v>
      </c>
      <c r="J60" s="41">
        <f t="shared" si="16"/>
        <v>6</v>
      </c>
      <c r="K60" s="41" t="s">
        <v>87</v>
      </c>
      <c r="L60" s="41">
        <f t="shared" si="17"/>
        <v>5</v>
      </c>
      <c r="M60" s="41" t="s">
        <v>86</v>
      </c>
      <c r="N60" s="41">
        <f t="shared" si="18"/>
        <v>6</v>
      </c>
      <c r="O60" s="41" t="s">
        <v>86</v>
      </c>
      <c r="P60" s="41">
        <f t="shared" si="19"/>
        <v>6</v>
      </c>
      <c r="Q60" s="41">
        <v>42</v>
      </c>
      <c r="R60" s="2">
        <f t="shared" si="24"/>
        <v>276</v>
      </c>
      <c r="S60" s="80">
        <f t="shared" si="25"/>
        <v>6.5714285714285712</v>
      </c>
      <c r="T60" s="41">
        <v>36</v>
      </c>
      <c r="U60" s="41">
        <v>270</v>
      </c>
      <c r="V60" s="41">
        <v>36</v>
      </c>
      <c r="W60" s="41">
        <v>246</v>
      </c>
      <c r="X60" s="94">
        <f t="shared" si="22"/>
        <v>6.9473684210526319</v>
      </c>
      <c r="Y60" s="39" t="str">
        <f t="shared" si="23"/>
        <v>-</v>
      </c>
    </row>
    <row r="61" spans="1:25" s="30" customFormat="1" ht="26.25" customHeight="1" x14ac:dyDescent="0.25">
      <c r="A61" s="44">
        <v>35</v>
      </c>
      <c r="B61" s="83" t="s">
        <v>74</v>
      </c>
      <c r="C61" s="85" t="s">
        <v>83</v>
      </c>
      <c r="D61" s="85">
        <f t="shared" si="13"/>
        <v>7</v>
      </c>
      <c r="E61" s="85" t="s">
        <v>88</v>
      </c>
      <c r="F61" s="85">
        <f t="shared" si="14"/>
        <v>4</v>
      </c>
      <c r="G61" s="85" t="s">
        <v>86</v>
      </c>
      <c r="H61" s="85">
        <f t="shared" si="15"/>
        <v>6</v>
      </c>
      <c r="I61" s="85" t="s">
        <v>83</v>
      </c>
      <c r="J61" s="85">
        <f t="shared" si="16"/>
        <v>7</v>
      </c>
      <c r="K61" s="85" t="s">
        <v>85</v>
      </c>
      <c r="L61" s="85">
        <f t="shared" si="17"/>
        <v>8</v>
      </c>
      <c r="M61" s="85" t="s">
        <v>86</v>
      </c>
      <c r="N61" s="85">
        <f t="shared" si="18"/>
        <v>6</v>
      </c>
      <c r="O61" s="85" t="s">
        <v>83</v>
      </c>
      <c r="P61" s="85">
        <f t="shared" si="19"/>
        <v>7</v>
      </c>
      <c r="Q61" s="85">
        <v>42</v>
      </c>
      <c r="R61" s="18">
        <f t="shared" si="24"/>
        <v>270</v>
      </c>
      <c r="S61" s="84">
        <f t="shared" si="25"/>
        <v>6.4285714285714288</v>
      </c>
      <c r="T61" s="85">
        <v>36</v>
      </c>
      <c r="U61" s="85">
        <v>270</v>
      </c>
      <c r="V61" s="85">
        <v>36</v>
      </c>
      <c r="W61" s="85">
        <v>216</v>
      </c>
      <c r="X61" s="96">
        <f t="shared" si="22"/>
        <v>6.6315789473684212</v>
      </c>
      <c r="Y61" s="53" t="str">
        <f t="shared" si="23"/>
        <v>-</v>
      </c>
    </row>
    <row r="62" spans="1:25" s="17" customFormat="1" ht="26.25" customHeight="1" x14ac:dyDescent="0.25">
      <c r="A62" s="51">
        <v>36</v>
      </c>
      <c r="B62" s="11" t="s">
        <v>75</v>
      </c>
      <c r="C62" s="90" t="s">
        <v>85</v>
      </c>
      <c r="D62" s="90">
        <f t="shared" si="13"/>
        <v>8</v>
      </c>
      <c r="E62" s="90" t="s">
        <v>83</v>
      </c>
      <c r="F62" s="90">
        <f t="shared" si="14"/>
        <v>7</v>
      </c>
      <c r="G62" s="90" t="s">
        <v>86</v>
      </c>
      <c r="H62" s="90">
        <f t="shared" si="15"/>
        <v>6</v>
      </c>
      <c r="I62" s="90" t="s">
        <v>83</v>
      </c>
      <c r="J62" s="90">
        <f t="shared" si="16"/>
        <v>7</v>
      </c>
      <c r="K62" s="90" t="s">
        <v>85</v>
      </c>
      <c r="L62" s="90">
        <f t="shared" si="17"/>
        <v>8</v>
      </c>
      <c r="M62" s="90" t="s">
        <v>85</v>
      </c>
      <c r="N62" s="90">
        <f t="shared" si="18"/>
        <v>8</v>
      </c>
      <c r="O62" s="90" t="s">
        <v>86</v>
      </c>
      <c r="P62" s="90">
        <f t="shared" si="19"/>
        <v>6</v>
      </c>
      <c r="Q62" s="90">
        <v>42</v>
      </c>
      <c r="R62" s="1">
        <f t="shared" si="24"/>
        <v>300</v>
      </c>
      <c r="S62" s="91">
        <f t="shared" si="25"/>
        <v>7.1428571428571432</v>
      </c>
      <c r="T62" s="90">
        <v>36</v>
      </c>
      <c r="U62" s="90">
        <v>276</v>
      </c>
      <c r="V62" s="90">
        <v>36</v>
      </c>
      <c r="W62" s="90">
        <v>246</v>
      </c>
      <c r="X62" s="95">
        <f t="shared" si="22"/>
        <v>7.2105263157894735</v>
      </c>
      <c r="Y62" s="92" t="str">
        <f t="shared" si="23"/>
        <v>-</v>
      </c>
    </row>
    <row r="63" spans="1:25" s="30" customFormat="1" ht="26.25" customHeight="1" x14ac:dyDescent="0.25">
      <c r="A63" s="44">
        <v>37</v>
      </c>
      <c r="B63" s="83" t="s">
        <v>76</v>
      </c>
      <c r="C63" s="85" t="s">
        <v>85</v>
      </c>
      <c r="D63" s="85">
        <f t="shared" si="13"/>
        <v>8</v>
      </c>
      <c r="E63" s="85" t="s">
        <v>84</v>
      </c>
      <c r="F63" s="85">
        <f t="shared" si="14"/>
        <v>9</v>
      </c>
      <c r="G63" s="85" t="s">
        <v>85</v>
      </c>
      <c r="H63" s="85">
        <f t="shared" si="15"/>
        <v>8</v>
      </c>
      <c r="I63" s="85" t="s">
        <v>85</v>
      </c>
      <c r="J63" s="85">
        <f t="shared" si="16"/>
        <v>8</v>
      </c>
      <c r="K63" s="85" t="s">
        <v>84</v>
      </c>
      <c r="L63" s="85">
        <f t="shared" si="17"/>
        <v>9</v>
      </c>
      <c r="M63" s="82" t="s">
        <v>84</v>
      </c>
      <c r="N63" s="85">
        <f t="shared" si="18"/>
        <v>9</v>
      </c>
      <c r="O63" s="85" t="s">
        <v>84</v>
      </c>
      <c r="P63" s="85">
        <f t="shared" si="19"/>
        <v>9</v>
      </c>
      <c r="Q63" s="85">
        <v>42</v>
      </c>
      <c r="R63" s="18">
        <f t="shared" si="24"/>
        <v>360</v>
      </c>
      <c r="S63" s="84">
        <f t="shared" si="25"/>
        <v>8.5714285714285712</v>
      </c>
      <c r="T63" s="85">
        <v>36</v>
      </c>
      <c r="U63" s="82">
        <v>294</v>
      </c>
      <c r="V63" s="85">
        <v>36</v>
      </c>
      <c r="W63" s="85">
        <v>288</v>
      </c>
      <c r="X63" s="96">
        <f t="shared" si="22"/>
        <v>8.2631578947368425</v>
      </c>
      <c r="Y63" s="54" t="str">
        <f t="shared" si="23"/>
        <v>-</v>
      </c>
    </row>
    <row r="64" spans="1:25" s="40" customFormat="1" ht="26.25" customHeight="1" x14ac:dyDescent="0.25">
      <c r="A64" s="51">
        <v>38</v>
      </c>
      <c r="B64" s="81" t="s">
        <v>77</v>
      </c>
      <c r="C64" s="47" t="s">
        <v>84</v>
      </c>
      <c r="D64" s="47">
        <f t="shared" si="13"/>
        <v>9</v>
      </c>
      <c r="E64" s="47" t="s">
        <v>85</v>
      </c>
      <c r="F64" s="47">
        <f t="shared" si="14"/>
        <v>8</v>
      </c>
      <c r="G64" s="47" t="s">
        <v>83</v>
      </c>
      <c r="H64" s="47">
        <f t="shared" si="15"/>
        <v>7</v>
      </c>
      <c r="I64" s="47" t="s">
        <v>83</v>
      </c>
      <c r="J64" s="47">
        <f t="shared" si="16"/>
        <v>7</v>
      </c>
      <c r="K64" s="47" t="s">
        <v>83</v>
      </c>
      <c r="L64" s="47">
        <f t="shared" si="17"/>
        <v>7</v>
      </c>
      <c r="M64" s="47" t="s">
        <v>89</v>
      </c>
      <c r="N64" s="47">
        <f t="shared" si="18"/>
        <v>10</v>
      </c>
      <c r="O64" s="47" t="s">
        <v>85</v>
      </c>
      <c r="P64" s="47">
        <f t="shared" si="19"/>
        <v>8</v>
      </c>
      <c r="Q64" s="47">
        <v>42</v>
      </c>
      <c r="R64" s="2">
        <f t="shared" si="24"/>
        <v>336</v>
      </c>
      <c r="S64" s="80">
        <f t="shared" si="25"/>
        <v>8</v>
      </c>
      <c r="T64" s="47">
        <v>36</v>
      </c>
      <c r="U64" s="47">
        <v>324</v>
      </c>
      <c r="V64" s="47">
        <v>36</v>
      </c>
      <c r="W64" s="47">
        <v>324</v>
      </c>
      <c r="X64" s="94">
        <f t="shared" si="22"/>
        <v>8.6315789473684212</v>
      </c>
      <c r="Y64" s="48" t="str">
        <f t="shared" si="23"/>
        <v>-</v>
      </c>
    </row>
    <row r="65" spans="1:30" s="40" customFormat="1" ht="26.25" customHeight="1" x14ac:dyDescent="0.25">
      <c r="A65" s="37">
        <v>39</v>
      </c>
      <c r="B65" s="81" t="s">
        <v>78</v>
      </c>
      <c r="C65" s="47" t="s">
        <v>84</v>
      </c>
      <c r="D65" s="47">
        <f t="shared" ref="D65" si="26">IF(C65="AA",10, IF(C65="AB",9, IF(C65="BB",8, IF(C65="BC",7,IF(C65="CC",6, IF(C65="CD",5, IF(C65="DD",4,IF(C65="F",0))))))))</f>
        <v>9</v>
      </c>
      <c r="E65" s="47" t="s">
        <v>85</v>
      </c>
      <c r="F65" s="47">
        <f t="shared" ref="F65" si="27">IF(E65="AA",10, IF(E65="AB",9, IF(E65="BB",8, IF(E65="BC",7,IF(E65="CC",6, IF(E65="CD",5, IF(E65="DD",4,IF(E65="F",0))))))))</f>
        <v>8</v>
      </c>
      <c r="G65" s="47" t="s">
        <v>84</v>
      </c>
      <c r="H65" s="47">
        <f t="shared" ref="H65" si="28">IF(G65="AA",10, IF(G65="AB",9, IF(G65="BB",8, IF(G65="BC",7,IF(G65="CC",6, IF(G65="CD",5, IF(G65="DD",4,IF(G65="F",0))))))))</f>
        <v>9</v>
      </c>
      <c r="I65" s="47" t="s">
        <v>84</v>
      </c>
      <c r="J65" s="47">
        <f t="shared" ref="J65" si="29">IF(I65="AA",10, IF(I65="AB",9, IF(I65="BB",8, IF(I65="BC",7,IF(I65="CC",6, IF(I65="CD",5, IF(I65="DD",4,IF(I65="F",0))))))))</f>
        <v>9</v>
      </c>
      <c r="K65" s="47" t="s">
        <v>85</v>
      </c>
      <c r="L65" s="47">
        <f t="shared" ref="L65" si="30">IF(K65="AA",10, IF(K65="AB",9, IF(K65="BB",8, IF(K65="BC",7,IF(K65="CC",6, IF(K65="CD",5, IF(K65="DD",4,IF(K65="F",0))))))))</f>
        <v>8</v>
      </c>
      <c r="M65" s="47" t="s">
        <v>89</v>
      </c>
      <c r="N65" s="47">
        <f t="shared" ref="N65" si="31">IF(M65="AA",10, IF(M65="AB",9, IF(M65="BB",8, IF(M65="BC",7,IF(M65="CC",6, IF(M65="CD",5, IF(M65="DD",4,IF(M65="F",0))))))))</f>
        <v>10</v>
      </c>
      <c r="O65" s="47" t="s">
        <v>84</v>
      </c>
      <c r="P65" s="47">
        <f t="shared" ref="P65" si="32">IF(O65="AA",10, IF(O65="AB",9, IF(O65="BB",8, IF(O65="BC",7,IF(O65="CC",6, IF(O65="CD",5, IF(O65="DD",4,IF(O65="F",0))))))))</f>
        <v>9</v>
      </c>
      <c r="Q65" s="47">
        <v>42</v>
      </c>
      <c r="R65" s="2">
        <f t="shared" si="24"/>
        <v>372</v>
      </c>
      <c r="S65" s="80">
        <f t="shared" si="25"/>
        <v>8.8571428571428577</v>
      </c>
      <c r="T65" s="47">
        <v>36</v>
      </c>
      <c r="U65" s="47">
        <v>312</v>
      </c>
      <c r="V65" s="47">
        <v>36</v>
      </c>
      <c r="W65" s="47">
        <v>318</v>
      </c>
      <c r="X65" s="94">
        <f t="shared" ref="X65" si="33">(R65+W65+U65)/(Q65+T65+V65)</f>
        <v>8.7894736842105257</v>
      </c>
      <c r="Y65" s="48" t="str">
        <f t="shared" ref="Y65" si="34">IF(X65&lt;5,"***","-")</f>
        <v>-</v>
      </c>
    </row>
    <row r="68" spans="1:30" ht="18.75" x14ac:dyDescent="0.3">
      <c r="D68" s="36" t="s">
        <v>80</v>
      </c>
      <c r="E68" s="36"/>
      <c r="F68" s="36"/>
      <c r="G68" s="36"/>
    </row>
    <row r="69" spans="1:30" ht="18.75" x14ac:dyDescent="0.3">
      <c r="D69" s="36" t="s">
        <v>81</v>
      </c>
      <c r="E69" s="36"/>
      <c r="F69" s="36"/>
      <c r="G69" s="36"/>
      <c r="H69" s="36"/>
    </row>
    <row r="71" spans="1:30" x14ac:dyDescent="0.25">
      <c r="A71" s="61" t="s">
        <v>24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30" x14ac:dyDescent="0.25">
      <c r="A72" s="61" t="s">
        <v>28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77"/>
      <c r="R72" s="77"/>
      <c r="S72" s="77"/>
      <c r="T72" s="77"/>
      <c r="U72" s="77"/>
      <c r="V72" s="77"/>
      <c r="W72" s="77"/>
      <c r="X72" s="77"/>
      <c r="Y72" s="77"/>
    </row>
    <row r="73" spans="1:30" x14ac:dyDescent="0.25">
      <c r="A73" s="67" t="s">
        <v>29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</row>
    <row r="74" spans="1:30" ht="36.75" customHeight="1" x14ac:dyDescent="0.3">
      <c r="A74" s="15"/>
      <c r="B74" s="69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16"/>
      <c r="P74" s="16"/>
      <c r="Q74" s="16"/>
      <c r="R74" s="16"/>
      <c r="S74" s="16"/>
      <c r="T74" s="5"/>
      <c r="U74" s="5"/>
      <c r="V74" s="5"/>
      <c r="W74" s="5"/>
      <c r="X74" s="78" t="s">
        <v>79</v>
      </c>
      <c r="Y74" s="79"/>
      <c r="Z74" s="79"/>
      <c r="AA74" s="79"/>
      <c r="AB74" s="79"/>
      <c r="AC74" s="79"/>
      <c r="AD74" s="79"/>
    </row>
    <row r="75" spans="1:30" ht="18.75" x14ac:dyDescent="0.3">
      <c r="A75" s="15"/>
      <c r="B75" s="27" t="s">
        <v>11</v>
      </c>
      <c r="C75" s="62" t="s">
        <v>12</v>
      </c>
      <c r="D75" s="62"/>
      <c r="E75" s="17"/>
      <c r="F75" s="62" t="s">
        <v>14</v>
      </c>
      <c r="G75" s="68"/>
      <c r="H75" s="68"/>
      <c r="I75" s="68"/>
      <c r="J75" s="6"/>
      <c r="K75" s="6"/>
      <c r="L75" s="62" t="s">
        <v>10</v>
      </c>
      <c r="M75" s="62"/>
      <c r="N75" s="17"/>
      <c r="O75" s="17"/>
      <c r="P75" s="63" t="s">
        <v>23</v>
      </c>
      <c r="Q75" s="64"/>
      <c r="R75" s="64"/>
      <c r="S75" s="64"/>
      <c r="T75" s="64"/>
      <c r="U75" s="5"/>
      <c r="V75" s="5"/>
      <c r="W75" s="5"/>
      <c r="X75" s="35" t="s">
        <v>37</v>
      </c>
      <c r="Y75" s="36"/>
      <c r="Z75" s="36">
        <v>13</v>
      </c>
      <c r="AA75" s="36"/>
      <c r="AB75" s="36"/>
      <c r="AC75" s="36"/>
      <c r="AD75" s="36"/>
    </row>
    <row r="76" spans="1:30" ht="18.75" customHeight="1" x14ac:dyDescent="0.3">
      <c r="A76" s="15"/>
      <c r="B76" s="14"/>
      <c r="C76" s="6"/>
      <c r="D76" s="6"/>
      <c r="E76" s="62"/>
      <c r="F76" s="62"/>
      <c r="G76" s="5"/>
      <c r="H76" s="5"/>
      <c r="I76" s="6"/>
      <c r="J76" s="6"/>
      <c r="K76" s="6"/>
      <c r="L76" s="6"/>
      <c r="M76" s="6"/>
      <c r="N76" s="62"/>
      <c r="O76" s="75"/>
      <c r="P76" s="75"/>
      <c r="Q76" s="75"/>
      <c r="R76" s="16"/>
      <c r="S76" s="63"/>
      <c r="T76" s="76"/>
      <c r="U76" s="76"/>
      <c r="V76" s="76"/>
      <c r="W76" s="76"/>
      <c r="X76" s="36" t="s">
        <v>82</v>
      </c>
      <c r="Y76" s="36"/>
      <c r="Z76" s="36"/>
      <c r="AA76" s="36"/>
      <c r="AB76" s="36"/>
      <c r="AC76" s="36"/>
      <c r="AD76" s="36"/>
    </row>
    <row r="77" spans="1:30" ht="15.75" x14ac:dyDescent="0.25">
      <c r="A77" s="15"/>
      <c r="B77" s="14"/>
      <c r="C77" s="6"/>
      <c r="D77" s="6"/>
      <c r="E77" s="6"/>
      <c r="F77" s="6"/>
      <c r="G77" s="6"/>
      <c r="H77" s="6"/>
      <c r="I77" s="6"/>
      <c r="J77" s="62"/>
      <c r="K77" s="62"/>
      <c r="L77" s="6"/>
      <c r="M77" s="6"/>
      <c r="N77" s="6"/>
      <c r="O77" s="6"/>
      <c r="P77" s="6"/>
      <c r="Q77" s="16"/>
      <c r="R77" s="16"/>
      <c r="S77" s="16"/>
      <c r="T77" s="5"/>
      <c r="U77" s="5"/>
      <c r="V77" s="5"/>
      <c r="W77" s="5"/>
      <c r="X77" s="5"/>
      <c r="Y77" s="5"/>
    </row>
    <row r="78" spans="1:30" ht="15.75" x14ac:dyDescent="0.25">
      <c r="L78" s="6"/>
      <c r="M78" s="6"/>
      <c r="N78" s="6"/>
      <c r="O78" s="6"/>
      <c r="P78" s="6"/>
      <c r="Q78" s="16"/>
      <c r="R78" s="16"/>
      <c r="S78" s="16"/>
      <c r="T78" s="5"/>
      <c r="U78" s="5"/>
      <c r="V78" s="5"/>
      <c r="W78" s="5"/>
      <c r="X78" s="5"/>
      <c r="Y78" s="5"/>
    </row>
  </sheetData>
  <mergeCells count="73">
    <mergeCell ref="E76:F76"/>
    <mergeCell ref="N76:Q76"/>
    <mergeCell ref="S76:W76"/>
    <mergeCell ref="J77:K77"/>
    <mergeCell ref="A71:Y71"/>
    <mergeCell ref="A72:Y72"/>
    <mergeCell ref="A73:Y73"/>
    <mergeCell ref="B74:N74"/>
    <mergeCell ref="X74:AD74"/>
    <mergeCell ref="C75:D75"/>
    <mergeCell ref="F75:I75"/>
    <mergeCell ref="L75:M75"/>
    <mergeCell ref="P75:T75"/>
    <mergeCell ref="V51:W51"/>
    <mergeCell ref="C52:D52"/>
    <mergeCell ref="E52:F52"/>
    <mergeCell ref="T52:T53"/>
    <mergeCell ref="U52:U53"/>
    <mergeCell ref="V52:V53"/>
    <mergeCell ref="W52:W53"/>
    <mergeCell ref="R51:R53"/>
    <mergeCell ref="T51:U51"/>
    <mergeCell ref="A51:A53"/>
    <mergeCell ref="B51:B53"/>
    <mergeCell ref="C51:D51"/>
    <mergeCell ref="E51:F51"/>
    <mergeCell ref="Q51:Q53"/>
    <mergeCell ref="G52:H52"/>
    <mergeCell ref="I52:J52"/>
    <mergeCell ref="K52:L52"/>
    <mergeCell ref="M52:N52"/>
    <mergeCell ref="O52:P52"/>
    <mergeCell ref="M51:N51"/>
    <mergeCell ref="O51:P51"/>
    <mergeCell ref="G51:H51"/>
    <mergeCell ref="I51:J51"/>
    <mergeCell ref="K51:L51"/>
    <mergeCell ref="A1:Y1"/>
    <mergeCell ref="A3:Y3"/>
    <mergeCell ref="A4:A6"/>
    <mergeCell ref="B4:B6"/>
    <mergeCell ref="C4:D4"/>
    <mergeCell ref="E4:F4"/>
    <mergeCell ref="G4:H4"/>
    <mergeCell ref="I4:J4"/>
    <mergeCell ref="K4:L4"/>
    <mergeCell ref="O4:P4"/>
    <mergeCell ref="Q4:Q6"/>
    <mergeCell ref="R4:R6"/>
    <mergeCell ref="C5:D5"/>
    <mergeCell ref="E5:F5"/>
    <mergeCell ref="T5:T6"/>
    <mergeCell ref="W5:W6"/>
    <mergeCell ref="A36:Y36"/>
    <mergeCell ref="L41:M41"/>
    <mergeCell ref="U5:U6"/>
    <mergeCell ref="P41:T41"/>
    <mergeCell ref="G5:H5"/>
    <mergeCell ref="I5:J5"/>
    <mergeCell ref="K5:L5"/>
    <mergeCell ref="O5:P5"/>
    <mergeCell ref="C41:D41"/>
    <mergeCell ref="A37:Y37"/>
    <mergeCell ref="A38:Y38"/>
    <mergeCell ref="F41:I41"/>
    <mergeCell ref="X39:AD39"/>
    <mergeCell ref="B39:N39"/>
    <mergeCell ref="A2:X2"/>
    <mergeCell ref="M4:N4"/>
    <mergeCell ref="M5:N5"/>
    <mergeCell ref="T4:U4"/>
    <mergeCell ref="V4:W4"/>
    <mergeCell ref="V5:V6"/>
  </mergeCells>
  <pageMargins left="0.70866141732283472" right="0.70866141732283472" top="0.74803149606299213" bottom="0.74803149606299213" header="0.31496062992125984" footer="0.31496062992125984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2" sqref="G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MBA -3rd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K R Bhattacharjee</cp:lastModifiedBy>
  <cp:lastPrinted>2015-12-16T07:10:37Z</cp:lastPrinted>
  <dcterms:created xsi:type="dcterms:W3CDTF">2014-10-21T10:29:37Z</dcterms:created>
  <dcterms:modified xsi:type="dcterms:W3CDTF">2015-12-16T07:11:11Z</dcterms:modified>
</cp:coreProperties>
</file>