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16-17\PG 2nd sem Exam .tabulation April-May.16\"/>
    </mc:Choice>
  </mc:AlternateContent>
  <bookViews>
    <workbookView xWindow="120" yWindow="45" windowWidth="18975" windowHeight="11010"/>
  </bookViews>
  <sheets>
    <sheet name="CSE 2ND 2014" sheetId="1" r:id="rId1"/>
    <sheet name="Sheet1" sheetId="2" r:id="rId2"/>
  </sheets>
  <definedNames>
    <definedName name="_xlnm.Print_Area" localSheetId="0">'CSE 2ND 2014'!$A$1:$AA$34</definedName>
  </definedNames>
  <calcPr calcId="152511"/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D8" i="1" l="1"/>
  <c r="F8" i="1"/>
  <c r="H8" i="1"/>
  <c r="J8" i="1"/>
  <c r="L8" i="1"/>
  <c r="N8" i="1"/>
  <c r="D9" i="1"/>
  <c r="F9" i="1"/>
  <c r="H9" i="1"/>
  <c r="J9" i="1"/>
  <c r="L9" i="1"/>
  <c r="N9" i="1"/>
  <c r="D10" i="1"/>
  <c r="F10" i="1"/>
  <c r="H10" i="1"/>
  <c r="J10" i="1"/>
  <c r="L10" i="1"/>
  <c r="N10" i="1"/>
  <c r="D11" i="1"/>
  <c r="F11" i="1"/>
  <c r="H11" i="1"/>
  <c r="J11" i="1"/>
  <c r="L11" i="1"/>
  <c r="N11" i="1"/>
  <c r="D12" i="1"/>
  <c r="F12" i="1"/>
  <c r="H12" i="1"/>
  <c r="J12" i="1"/>
  <c r="L12" i="1"/>
  <c r="N12" i="1"/>
  <c r="D13" i="1"/>
  <c r="F13" i="1"/>
  <c r="H13" i="1"/>
  <c r="J13" i="1"/>
  <c r="L13" i="1"/>
  <c r="N13" i="1"/>
  <c r="D14" i="1"/>
  <c r="F14" i="1"/>
  <c r="H14" i="1"/>
  <c r="J14" i="1"/>
  <c r="L14" i="1"/>
  <c r="N14" i="1"/>
  <c r="D15" i="1"/>
  <c r="F15" i="1"/>
  <c r="H15" i="1"/>
  <c r="J15" i="1"/>
  <c r="L15" i="1"/>
  <c r="N15" i="1"/>
  <c r="D16" i="1"/>
  <c r="F16" i="1"/>
  <c r="H16" i="1"/>
  <c r="J16" i="1"/>
  <c r="L16" i="1"/>
  <c r="N16" i="1"/>
  <c r="W16" i="1" l="1"/>
  <c r="Z12" i="1"/>
  <c r="AA12" i="1" s="1"/>
  <c r="Z8" i="1"/>
  <c r="AA8" i="1" s="1"/>
  <c r="W15" i="1"/>
  <c r="Z14" i="1"/>
  <c r="AA14" i="1" s="1"/>
  <c r="Z13" i="1"/>
  <c r="AA13" i="1" s="1"/>
  <c r="W11" i="1"/>
  <c r="W10" i="1"/>
  <c r="W9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7" i="1"/>
  <c r="L7" i="1"/>
  <c r="J7" i="1"/>
  <c r="H7" i="1"/>
  <c r="F7" i="1"/>
  <c r="D7" i="1"/>
  <c r="Z10" i="1" l="1"/>
  <c r="AA10" i="1" s="1"/>
  <c r="Z16" i="1"/>
  <c r="AA16" i="1" s="1"/>
  <c r="W14" i="1"/>
  <c r="W12" i="1"/>
  <c r="W8" i="1"/>
  <c r="Z21" i="1"/>
  <c r="AA21" i="1" s="1"/>
  <c r="Z17" i="1"/>
  <c r="Z15" i="1"/>
  <c r="AA15" i="1" s="1"/>
  <c r="W13" i="1"/>
  <c r="Z11" i="1"/>
  <c r="AA11" i="1" s="1"/>
  <c r="Z9" i="1"/>
  <c r="AA9" i="1" s="1"/>
  <c r="Z19" i="1"/>
  <c r="AA19" i="1" s="1"/>
  <c r="Z23" i="1"/>
  <c r="Z20" i="1"/>
  <c r="AA20" i="1" s="1"/>
  <c r="Z24" i="1"/>
  <c r="AA24" i="1" s="1"/>
  <c r="Z22" i="1"/>
  <c r="AA22" i="1" s="1"/>
  <c r="Z18" i="1"/>
  <c r="V7" i="1"/>
  <c r="Z7" i="1" s="1"/>
  <c r="AA7" i="1" s="1"/>
  <c r="W17" i="1" l="1"/>
  <c r="W23" i="1"/>
  <c r="W18" i="1"/>
  <c r="W22" i="1"/>
  <c r="AA23" i="1"/>
  <c r="W7" i="1"/>
  <c r="AA17" i="1"/>
  <c r="W21" i="1"/>
  <c r="AA18" i="1"/>
  <c r="W19" i="1"/>
  <c r="W20" i="1"/>
  <c r="W24" i="1"/>
</calcChain>
</file>

<file path=xl/sharedStrings.xml><?xml version="1.0" encoding="utf-8"?>
<sst xmlns="http://schemas.openxmlformats.org/spreadsheetml/2006/main" count="134" uniqueCount="61">
  <si>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</si>
  <si>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</si>
  <si>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</si>
  <si>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</si>
  <si>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</si>
  <si>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</si>
  <si>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</si>
  <si>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Sub 3</t>
  </si>
  <si>
    <t>Sub 4</t>
  </si>
  <si>
    <t>Sub 5</t>
  </si>
  <si>
    <t>1st Tabulator</t>
  </si>
  <si>
    <t>2nd Tabulator</t>
  </si>
  <si>
    <t>TCP</t>
  </si>
  <si>
    <t>Asstt. Registrar, Acad.</t>
  </si>
  <si>
    <t>NATIONAL INSTITUTE OF TECHNOLOGY SILCHAR</t>
  </si>
  <si>
    <t>Computer Science and Engineering.</t>
  </si>
  <si>
    <t>1ST</t>
  </si>
  <si>
    <t xml:space="preserve">2ND </t>
  </si>
  <si>
    <t>CPI Below 6.00</t>
  </si>
  <si>
    <t>TGP</t>
  </si>
  <si>
    <t>CS 1503</t>
  </si>
  <si>
    <t>CS 1504</t>
  </si>
  <si>
    <t>24+24</t>
  </si>
  <si>
    <t>CS-1443 (EL-III)</t>
  </si>
  <si>
    <t>CS-1454 (EL-IV)</t>
  </si>
  <si>
    <t>Pattern Recognition</t>
  </si>
  <si>
    <t>Speech Processing</t>
  </si>
  <si>
    <t>Registrar</t>
  </si>
  <si>
    <t>Dean, Academic</t>
  </si>
  <si>
    <t xml:space="preserve">1st sem- 24 credits, 2nd sem- 24 credits , 3rd and 4th =48 Crdts. </t>
  </si>
  <si>
    <t xml:space="preserve"> </t>
  </si>
  <si>
    <t>SPI             2ND</t>
  </si>
  <si>
    <t xml:space="preserve"> Registration No. 14-25-110- Part-time</t>
  </si>
  <si>
    <t>Fundamentals of Computer Science-II</t>
  </si>
  <si>
    <t>Advanced Data base Management System</t>
  </si>
  <si>
    <t>15-25-101</t>
  </si>
  <si>
    <t>15-25-102</t>
  </si>
  <si>
    <t>15-25-103</t>
  </si>
  <si>
    <t>15-25-104</t>
  </si>
  <si>
    <t>15-25-105</t>
  </si>
  <si>
    <t>15-25-106</t>
  </si>
  <si>
    <t>15-25-107</t>
  </si>
  <si>
    <t>15-25-109</t>
  </si>
  <si>
    <t>15-25-110</t>
  </si>
  <si>
    <t>15-25-111</t>
  </si>
  <si>
    <t>15-25-112</t>
  </si>
  <si>
    <t>15-25-113</t>
  </si>
  <si>
    <t>15-25-114</t>
  </si>
  <si>
    <t>15-25-115</t>
  </si>
  <si>
    <t>15-25-117</t>
  </si>
  <si>
    <t>15-25-118</t>
  </si>
  <si>
    <t>15-25-119</t>
  </si>
  <si>
    <t>15-25-120</t>
  </si>
  <si>
    <t xml:space="preserve"> 2ND SEM M. TECH CSE TABULATION SHEET-APRIL -APRIL, 2016</t>
  </si>
  <si>
    <t>BB</t>
  </si>
  <si>
    <t>CC</t>
  </si>
  <si>
    <t>CD</t>
  </si>
  <si>
    <t>AB</t>
  </si>
  <si>
    <t>DD</t>
  </si>
  <si>
    <t>BC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</si>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</sst>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sz val="12"/>
      <name val="Arial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Calibri"/>
      <family val="2"/>
    </font>
    <font>
      <sz val="16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1" applyFo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/>
    <xf numFmtId="0" fontId="0" fillId="0" borderId="0" xfId="0" applyAlignme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7"/>
  <sheetViews>
    <sheetView tabSelected="1" view="pageBreakPreview" zoomScale="85" zoomScaleSheetLayoutView="85" workbookViewId="0">
      <pane ySplit="1" topLeftCell="A2" activePane="bottomLeft" state="frozen"/>
      <selection pane="bottomLeft" activeCell="X25" sqref="X25"/>
    </sheetView>
  </sheetViews>
  <sheetFormatPr defaultColWidth="9.140625" defaultRowHeight="12.75" x14ac:dyDescent="0.2"/>
  <cols>
    <col min="1" max="1" width="5.85546875" style="1" customWidth="1"/>
    <col min="2" max="2" width="18.140625" style="1" customWidth="1"/>
    <col min="3" max="3" width="13" style="1" customWidth="1"/>
    <col min="4" max="4" width="11.7109375" style="1" customWidth="1"/>
    <col min="5" max="5" width="13.140625" style="1" customWidth="1"/>
    <col min="6" max="6" width="12.42578125" style="1" customWidth="1"/>
    <col min="7" max="7" width="12.5703125" style="1" customWidth="1"/>
    <col min="8" max="8" width="11.5703125" style="1" customWidth="1"/>
    <col min="9" max="9" width="12" style="1" customWidth="1"/>
    <col min="10" max="10" width="10.85546875" style="1" customWidth="1"/>
    <col min="11" max="11" width="0.140625" style="1" hidden="1" customWidth="1"/>
    <col min="12" max="20" width="9.140625" style="1" hidden="1" customWidth="1"/>
    <col min="21" max="21" width="7.85546875" style="1" customWidth="1"/>
    <col min="22" max="22" width="13.140625" style="1" customWidth="1"/>
    <col min="23" max="23" width="10.140625" style="1" customWidth="1"/>
    <col min="24" max="24" width="9.5703125" style="1" customWidth="1"/>
    <col min="25" max="16384" width="9.140625" style="1"/>
  </cols>
  <sheetData>
    <row r="1" spans="1:27" ht="21" customHeigh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21" customHeight="1" x14ac:dyDescent="0.2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0.45" customHeight="1" x14ac:dyDescent="0.2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1.6" customHeight="1" x14ac:dyDescent="0.2">
      <c r="A4" s="25" t="s">
        <v>0</v>
      </c>
      <c r="B4" s="26" t="s">
        <v>1</v>
      </c>
      <c r="C4" s="26" t="s">
        <v>20</v>
      </c>
      <c r="D4" s="26"/>
      <c r="E4" s="26" t="s">
        <v>21</v>
      </c>
      <c r="F4" s="26"/>
      <c r="G4" s="26" t="s">
        <v>23</v>
      </c>
      <c r="H4" s="26"/>
      <c r="I4" s="26" t="s">
        <v>24</v>
      </c>
      <c r="J4" s="26"/>
      <c r="K4" s="26"/>
      <c r="L4" s="26"/>
      <c r="M4" s="26"/>
      <c r="N4" s="26"/>
      <c r="O4" s="26" t="s">
        <v>2</v>
      </c>
      <c r="P4" s="25"/>
      <c r="Q4" s="25"/>
      <c r="R4" s="25"/>
      <c r="S4" s="25"/>
      <c r="T4" s="25"/>
      <c r="U4" s="25" t="s">
        <v>12</v>
      </c>
      <c r="V4" s="25" t="s">
        <v>19</v>
      </c>
      <c r="W4" s="25" t="s">
        <v>31</v>
      </c>
      <c r="X4" s="30" t="s">
        <v>16</v>
      </c>
      <c r="Y4" s="30"/>
      <c r="Z4" s="16" t="s">
        <v>17</v>
      </c>
      <c r="AA4" s="30" t="s">
        <v>18</v>
      </c>
    </row>
    <row r="5" spans="1:27" ht="32.25" customHeight="1" x14ac:dyDescent="0.2">
      <c r="A5" s="25"/>
      <c r="B5" s="25"/>
      <c r="C5" s="26" t="s">
        <v>33</v>
      </c>
      <c r="D5" s="26"/>
      <c r="E5" s="26" t="s">
        <v>34</v>
      </c>
      <c r="F5" s="26"/>
      <c r="G5" s="26" t="s">
        <v>25</v>
      </c>
      <c r="H5" s="26"/>
      <c r="I5" s="26" t="s">
        <v>26</v>
      </c>
      <c r="J5" s="26"/>
      <c r="K5" s="26"/>
      <c r="L5" s="26"/>
      <c r="M5" s="26"/>
      <c r="N5" s="26"/>
      <c r="O5" s="25"/>
      <c r="P5" s="25"/>
      <c r="Q5" s="25"/>
      <c r="R5" s="25"/>
      <c r="S5" s="25"/>
      <c r="T5" s="25"/>
      <c r="U5" s="25"/>
      <c r="V5" s="25"/>
      <c r="W5" s="25"/>
      <c r="X5" s="31" t="s">
        <v>12</v>
      </c>
      <c r="Y5" s="31" t="s">
        <v>19</v>
      </c>
      <c r="Z5" s="21" t="s">
        <v>3</v>
      </c>
      <c r="AA5" s="30"/>
    </row>
    <row r="6" spans="1:27" ht="17.25" customHeight="1" x14ac:dyDescent="0.2">
      <c r="A6" s="25"/>
      <c r="B6" s="25"/>
      <c r="C6" s="15" t="s">
        <v>4</v>
      </c>
      <c r="D6" s="15">
        <v>6</v>
      </c>
      <c r="E6" s="15" t="s">
        <v>4</v>
      </c>
      <c r="F6" s="15">
        <v>6</v>
      </c>
      <c r="G6" s="15" t="s">
        <v>4</v>
      </c>
      <c r="H6" s="15">
        <v>6</v>
      </c>
      <c r="I6" s="15" t="s">
        <v>4</v>
      </c>
      <c r="J6" s="15">
        <v>6</v>
      </c>
      <c r="K6" s="15" t="s">
        <v>4</v>
      </c>
      <c r="L6" s="15">
        <v>6</v>
      </c>
      <c r="M6" s="15" t="s">
        <v>4</v>
      </c>
      <c r="N6" s="15">
        <v>6</v>
      </c>
      <c r="O6" s="15" t="s">
        <v>5</v>
      </c>
      <c r="P6" s="15" t="s">
        <v>6</v>
      </c>
      <c r="Q6" s="15" t="s">
        <v>7</v>
      </c>
      <c r="R6" s="15" t="s">
        <v>8</v>
      </c>
      <c r="S6" s="15" t="s">
        <v>9</v>
      </c>
      <c r="T6" s="15" t="s">
        <v>9</v>
      </c>
      <c r="U6" s="25"/>
      <c r="V6" s="25"/>
      <c r="W6" s="25"/>
      <c r="X6" s="31"/>
      <c r="Y6" s="31"/>
      <c r="Z6" s="16" t="s">
        <v>22</v>
      </c>
      <c r="AA6" s="30"/>
    </row>
    <row r="7" spans="1:27" ht="19.5" customHeight="1" x14ac:dyDescent="0.2">
      <c r="A7" s="23">
        <v>1</v>
      </c>
      <c r="B7" s="9" t="s">
        <v>35</v>
      </c>
      <c r="C7" s="10" t="s">
        <v>57</v>
      </c>
      <c r="D7" s="11">
        <f>IF(C7="AA",10, IF(C7="AB",9, IF(C7="BB",8, IF(C7="BC",7,IF(C7="CC",6, IF(C7="CD",5, IF(C7="DD",4,IF(C7="F",0))))))))</f>
        <v>9</v>
      </c>
      <c r="E7" s="10" t="s">
        <v>54</v>
      </c>
      <c r="F7" s="11">
        <f>IF(E7="AA",10, IF(E7="AB",9, IF(E7="BB",8, IF(E7="BC",7,IF(E7="CC",6, IF(E7="CD",5, IF(E7="DD",4,IF(E7="F",0))))))))</f>
        <v>8</v>
      </c>
      <c r="G7" s="10" t="s">
        <v>59</v>
      </c>
      <c r="H7" s="12">
        <f>IF(G7="AA",10, IF(G7="AB",9, IF(G7="BB",8, IF(G7="BC",7,IF(G7="CC",6, IF(G7="CD",5, IF(G7="DD",4,IF(G7="F",0))))))))</f>
        <v>7</v>
      </c>
      <c r="I7" s="10" t="s">
        <v>54</v>
      </c>
      <c r="J7" s="12">
        <f>IF(I7="AA",10, IF(I7="AB",9, IF(I7="BB",8, IF(I7="BC",7,IF(I7="CC",6, IF(I7="CD",5, IF(I7="DD",4,IF(I7="F",0))))))))</f>
        <v>8</v>
      </c>
      <c r="K7" s="12"/>
      <c r="L7" s="12" t="b">
        <f>IF(K7="AA",10, IF(K7="AB",9, IF(K7="BB",8, IF(K7="BC",7,IF(K7="CC",6, IF(K7="CD",5, IF(K7="DD",4,IF(K7="F",0))))))))</f>
        <v>0</v>
      </c>
      <c r="M7" s="10"/>
      <c r="N7" s="12" t="b">
        <f>IF(M7="AA",10, IF(M7="AB",9, IF(M7="BB",8, IF(M7="BC",7,IF(M7="CC",6, IF(M7="CD",5, IF(M7="DD",4,IF(M7="F",0))))))))</f>
        <v>0</v>
      </c>
      <c r="O7" s="10"/>
      <c r="P7" s="10"/>
      <c r="Q7" s="10"/>
      <c r="R7" s="10"/>
      <c r="S7" s="10"/>
      <c r="T7" s="10"/>
      <c r="U7" s="12">
        <v>24</v>
      </c>
      <c r="V7" s="12">
        <f>(D7*6+F7*6+H7*6+J7*6)</f>
        <v>192</v>
      </c>
      <c r="W7" s="13">
        <f>V7/U7</f>
        <v>8</v>
      </c>
      <c r="X7" s="12">
        <v>24</v>
      </c>
      <c r="Y7" s="12">
        <v>198</v>
      </c>
      <c r="Z7" s="22">
        <f>(V7+Y7)/(U7+X7)</f>
        <v>8.125</v>
      </c>
      <c r="AA7" s="17" t="str">
        <f>IF(Z7&lt;6,"***", IF(Z7&gt;=6,"-"))</f>
        <v>-</v>
      </c>
    </row>
    <row r="8" spans="1:27" ht="19.5" customHeight="1" x14ac:dyDescent="0.2">
      <c r="A8" s="23">
        <v>2</v>
      </c>
      <c r="B8" s="9" t="s">
        <v>36</v>
      </c>
      <c r="C8" s="10" t="s">
        <v>55</v>
      </c>
      <c r="D8" s="11">
        <f t="shared" ref="D8:D16" si="0">IF(C8="AA",10, IF(C8="AB",9, IF(C8="BB",8, IF(C8="BC",7,IF(C8="CC",6, IF(C8="CD",5, IF(C8="DD",4,IF(C8="F",0))))))))</f>
        <v>6</v>
      </c>
      <c r="E8" s="10" t="s">
        <v>54</v>
      </c>
      <c r="F8" s="11">
        <f t="shared" ref="F8:F16" si="1">IF(E8="AA",10, IF(E8="AB",9, IF(E8="BB",8, IF(E8="BC",7,IF(E8="CC",6, IF(E8="CD",5, IF(E8="DD",4,IF(E8="F",0))))))))</f>
        <v>8</v>
      </c>
      <c r="G8" s="10" t="s">
        <v>55</v>
      </c>
      <c r="H8" s="12">
        <f t="shared" ref="H8:H16" si="2">IF(G8="AA",10, IF(G8="AB",9, IF(G8="BB",8, IF(G8="BC",7,IF(G8="CC",6, IF(G8="CD",5, IF(G8="DD",4,IF(G8="F",0))))))))</f>
        <v>6</v>
      </c>
      <c r="I8" s="10" t="s">
        <v>55</v>
      </c>
      <c r="J8" s="12">
        <f t="shared" ref="J8:J16" si="3">IF(I8="AA",10, IF(I8="AB",9, IF(I8="BB",8, IF(I8="BC",7,IF(I8="CC",6, IF(I8="CD",5, IF(I8="DD",4,IF(I8="F",0))))))))</f>
        <v>6</v>
      </c>
      <c r="K8" s="12"/>
      <c r="L8" s="12" t="b">
        <f t="shared" ref="L8:L16" si="4">IF(K8="AA",10, IF(K8="AB",9, IF(K8="BB",8, IF(K8="BC",7,IF(K8="CC",6, IF(K8="CD",5, IF(K8="DD",4,IF(K8="F",0))))))))</f>
        <v>0</v>
      </c>
      <c r="M8" s="10"/>
      <c r="N8" s="12" t="b">
        <f t="shared" ref="N8:N16" si="5">IF(M8="AA",10, IF(M8="AB",9, IF(M8="BB",8, IF(M8="BC",7,IF(M8="CC",6, IF(M8="CD",5, IF(M8="DD",4,IF(M8="F",0))))))))</f>
        <v>0</v>
      </c>
      <c r="O8" s="10"/>
      <c r="P8" s="10"/>
      <c r="Q8" s="10"/>
      <c r="R8" s="10"/>
      <c r="S8" s="10"/>
      <c r="T8" s="10"/>
      <c r="U8" s="12">
        <v>24</v>
      </c>
      <c r="V8" s="12">
        <f t="shared" ref="V8:V24" si="6">(D8*6+F8*6+H8*6+J8*6)</f>
        <v>156</v>
      </c>
      <c r="W8" s="13">
        <f t="shared" ref="W8:W16" si="7">V8/U8</f>
        <v>6.5</v>
      </c>
      <c r="X8" s="12">
        <v>24</v>
      </c>
      <c r="Y8" s="12">
        <v>162</v>
      </c>
      <c r="Z8" s="22">
        <f t="shared" ref="Z8:Z16" si="8">(V8+Y8)/(U8+X8)</f>
        <v>6.625</v>
      </c>
      <c r="AA8" s="17" t="str">
        <f t="shared" ref="AA8:AA16" si="9">IF(Z8&lt;6,"***", IF(Z8&gt;=6,"-"))</f>
        <v>-</v>
      </c>
    </row>
    <row r="9" spans="1:27" ht="20.25" customHeight="1" x14ac:dyDescent="0.2">
      <c r="A9" s="23">
        <v>3</v>
      </c>
      <c r="B9" s="9" t="s">
        <v>37</v>
      </c>
      <c r="C9" s="10" t="s">
        <v>54</v>
      </c>
      <c r="D9" s="11">
        <f t="shared" si="0"/>
        <v>8</v>
      </c>
      <c r="E9" s="10" t="s">
        <v>55</v>
      </c>
      <c r="F9" s="11">
        <f t="shared" si="1"/>
        <v>6</v>
      </c>
      <c r="G9" s="10" t="s">
        <v>54</v>
      </c>
      <c r="H9" s="12">
        <f t="shared" si="2"/>
        <v>8</v>
      </c>
      <c r="I9" s="10" t="s">
        <v>56</v>
      </c>
      <c r="J9" s="12">
        <f t="shared" si="3"/>
        <v>5</v>
      </c>
      <c r="K9" s="12"/>
      <c r="L9" s="12" t="b">
        <f t="shared" si="4"/>
        <v>0</v>
      </c>
      <c r="M9" s="10"/>
      <c r="N9" s="12" t="b">
        <f t="shared" si="5"/>
        <v>0</v>
      </c>
      <c r="O9" s="10"/>
      <c r="P9" s="10"/>
      <c r="Q9" s="10"/>
      <c r="R9" s="10"/>
      <c r="S9" s="10"/>
      <c r="T9" s="10"/>
      <c r="U9" s="12">
        <v>24</v>
      </c>
      <c r="V9" s="12">
        <f t="shared" si="6"/>
        <v>162</v>
      </c>
      <c r="W9" s="13">
        <f t="shared" si="7"/>
        <v>6.75</v>
      </c>
      <c r="X9" s="12">
        <v>24</v>
      </c>
      <c r="Y9" s="12">
        <v>144</v>
      </c>
      <c r="Z9" s="22">
        <f t="shared" si="8"/>
        <v>6.375</v>
      </c>
      <c r="AA9" s="17" t="str">
        <f t="shared" si="9"/>
        <v>-</v>
      </c>
    </row>
    <row r="10" spans="1:27" ht="20.25" customHeight="1" x14ac:dyDescent="0.2">
      <c r="A10" s="23">
        <v>4</v>
      </c>
      <c r="B10" s="9" t="s">
        <v>38</v>
      </c>
      <c r="C10" s="10" t="s">
        <v>55</v>
      </c>
      <c r="D10" s="11">
        <f t="shared" si="0"/>
        <v>6</v>
      </c>
      <c r="E10" s="10" t="s">
        <v>59</v>
      </c>
      <c r="F10" s="11">
        <f t="shared" si="1"/>
        <v>7</v>
      </c>
      <c r="G10" s="10" t="s">
        <v>54</v>
      </c>
      <c r="H10" s="12">
        <f t="shared" si="2"/>
        <v>8</v>
      </c>
      <c r="I10" s="10" t="s">
        <v>54</v>
      </c>
      <c r="J10" s="12">
        <f t="shared" si="3"/>
        <v>8</v>
      </c>
      <c r="K10" s="12"/>
      <c r="L10" s="12" t="b">
        <f t="shared" si="4"/>
        <v>0</v>
      </c>
      <c r="M10" s="10"/>
      <c r="N10" s="12" t="b">
        <f t="shared" si="5"/>
        <v>0</v>
      </c>
      <c r="O10" s="10"/>
      <c r="P10" s="10"/>
      <c r="Q10" s="10"/>
      <c r="R10" s="10"/>
      <c r="S10" s="10"/>
      <c r="T10" s="10"/>
      <c r="U10" s="12">
        <v>24</v>
      </c>
      <c r="V10" s="12">
        <f t="shared" si="6"/>
        <v>174</v>
      </c>
      <c r="W10" s="13">
        <f t="shared" si="7"/>
        <v>7.25</v>
      </c>
      <c r="X10" s="12">
        <v>24</v>
      </c>
      <c r="Y10" s="12">
        <v>168</v>
      </c>
      <c r="Z10" s="22">
        <f t="shared" si="8"/>
        <v>7.125</v>
      </c>
      <c r="AA10" s="17" t="str">
        <f t="shared" si="9"/>
        <v>-</v>
      </c>
    </row>
    <row r="11" spans="1:27" ht="20.25" customHeight="1" x14ac:dyDescent="0.2">
      <c r="A11" s="23">
        <v>5</v>
      </c>
      <c r="B11" s="9" t="s">
        <v>39</v>
      </c>
      <c r="C11" s="10" t="s">
        <v>57</v>
      </c>
      <c r="D11" s="11">
        <f t="shared" si="0"/>
        <v>9</v>
      </c>
      <c r="E11" s="10" t="s">
        <v>57</v>
      </c>
      <c r="F11" s="11">
        <f t="shared" si="1"/>
        <v>9</v>
      </c>
      <c r="G11" s="10" t="s">
        <v>57</v>
      </c>
      <c r="H11" s="12">
        <f t="shared" si="2"/>
        <v>9</v>
      </c>
      <c r="I11" s="10" t="s">
        <v>57</v>
      </c>
      <c r="J11" s="12">
        <f t="shared" si="3"/>
        <v>9</v>
      </c>
      <c r="K11" s="12"/>
      <c r="L11" s="12" t="b">
        <f t="shared" si="4"/>
        <v>0</v>
      </c>
      <c r="M11" s="10"/>
      <c r="N11" s="12" t="b">
        <f t="shared" si="5"/>
        <v>0</v>
      </c>
      <c r="O11" s="10"/>
      <c r="P11" s="10"/>
      <c r="Q11" s="10"/>
      <c r="R11" s="10"/>
      <c r="S11" s="10"/>
      <c r="T11" s="10"/>
      <c r="U11" s="12">
        <v>24</v>
      </c>
      <c r="V11" s="12">
        <f t="shared" si="6"/>
        <v>216</v>
      </c>
      <c r="W11" s="13">
        <f t="shared" si="7"/>
        <v>9</v>
      </c>
      <c r="X11" s="12">
        <v>24</v>
      </c>
      <c r="Y11" s="12">
        <v>216</v>
      </c>
      <c r="Z11" s="22">
        <f t="shared" si="8"/>
        <v>9</v>
      </c>
      <c r="AA11" s="17" t="str">
        <f t="shared" si="9"/>
        <v>-</v>
      </c>
    </row>
    <row r="12" spans="1:27" ht="20.25" customHeight="1" x14ac:dyDescent="0.2">
      <c r="A12" s="23">
        <v>6</v>
      </c>
      <c r="B12" s="9" t="s">
        <v>40</v>
      </c>
      <c r="C12" s="10" t="s">
        <v>57</v>
      </c>
      <c r="D12" s="11">
        <f t="shared" si="0"/>
        <v>9</v>
      </c>
      <c r="E12" s="10" t="s">
        <v>57</v>
      </c>
      <c r="F12" s="11">
        <f t="shared" si="1"/>
        <v>9</v>
      </c>
      <c r="G12" s="10" t="s">
        <v>57</v>
      </c>
      <c r="H12" s="12">
        <f t="shared" si="2"/>
        <v>9</v>
      </c>
      <c r="I12" s="10" t="s">
        <v>55</v>
      </c>
      <c r="J12" s="12">
        <f t="shared" si="3"/>
        <v>6</v>
      </c>
      <c r="K12" s="12"/>
      <c r="L12" s="12" t="b">
        <f t="shared" si="4"/>
        <v>0</v>
      </c>
      <c r="M12" s="10"/>
      <c r="N12" s="12" t="b">
        <f t="shared" si="5"/>
        <v>0</v>
      </c>
      <c r="O12" s="10"/>
      <c r="P12" s="10"/>
      <c r="Q12" s="10"/>
      <c r="R12" s="10"/>
      <c r="S12" s="10"/>
      <c r="T12" s="10"/>
      <c r="U12" s="12">
        <v>24</v>
      </c>
      <c r="V12" s="12">
        <f t="shared" si="6"/>
        <v>198</v>
      </c>
      <c r="W12" s="13">
        <f t="shared" si="7"/>
        <v>8.25</v>
      </c>
      <c r="X12" s="12">
        <v>24</v>
      </c>
      <c r="Y12" s="12">
        <v>216</v>
      </c>
      <c r="Z12" s="22">
        <f t="shared" si="8"/>
        <v>8.625</v>
      </c>
      <c r="AA12" s="17" t="str">
        <f t="shared" si="9"/>
        <v>-</v>
      </c>
    </row>
    <row r="13" spans="1:27" ht="20.25" customHeight="1" x14ac:dyDescent="0.2">
      <c r="A13" s="23">
        <v>7</v>
      </c>
      <c r="B13" s="9" t="s">
        <v>41</v>
      </c>
      <c r="C13" s="10" t="s">
        <v>55</v>
      </c>
      <c r="D13" s="11">
        <f t="shared" si="0"/>
        <v>6</v>
      </c>
      <c r="E13" s="10" t="s">
        <v>56</v>
      </c>
      <c r="F13" s="11">
        <f t="shared" si="1"/>
        <v>5</v>
      </c>
      <c r="G13" s="10" t="s">
        <v>55</v>
      </c>
      <c r="H13" s="12">
        <f t="shared" si="2"/>
        <v>6</v>
      </c>
      <c r="I13" s="10" t="s">
        <v>56</v>
      </c>
      <c r="J13" s="12">
        <f t="shared" si="3"/>
        <v>5</v>
      </c>
      <c r="K13" s="12"/>
      <c r="L13" s="12" t="b">
        <f t="shared" si="4"/>
        <v>0</v>
      </c>
      <c r="M13" s="10"/>
      <c r="N13" s="12" t="b">
        <f t="shared" si="5"/>
        <v>0</v>
      </c>
      <c r="O13" s="10"/>
      <c r="P13" s="10"/>
      <c r="Q13" s="10"/>
      <c r="R13" s="10"/>
      <c r="S13" s="10"/>
      <c r="T13" s="10"/>
      <c r="U13" s="12">
        <v>24</v>
      </c>
      <c r="V13" s="12">
        <f t="shared" si="6"/>
        <v>132</v>
      </c>
      <c r="W13" s="13">
        <f t="shared" si="7"/>
        <v>5.5</v>
      </c>
      <c r="X13" s="12">
        <v>24</v>
      </c>
      <c r="Y13" s="12">
        <v>174</v>
      </c>
      <c r="Z13" s="22">
        <f t="shared" si="8"/>
        <v>6.375</v>
      </c>
      <c r="AA13" s="17" t="str">
        <f t="shared" si="9"/>
        <v>-</v>
      </c>
    </row>
    <row r="14" spans="1:27" ht="20.25" customHeight="1" x14ac:dyDescent="0.2">
      <c r="A14" s="23">
        <v>8</v>
      </c>
      <c r="B14" s="9" t="s">
        <v>42</v>
      </c>
      <c r="C14" s="10" t="s">
        <v>59</v>
      </c>
      <c r="D14" s="11">
        <f t="shared" si="0"/>
        <v>7</v>
      </c>
      <c r="E14" s="10" t="s">
        <v>59</v>
      </c>
      <c r="F14" s="11">
        <f t="shared" si="1"/>
        <v>7</v>
      </c>
      <c r="G14" s="10" t="s">
        <v>54</v>
      </c>
      <c r="H14" s="12">
        <f t="shared" si="2"/>
        <v>8</v>
      </c>
      <c r="I14" s="10" t="s">
        <v>58</v>
      </c>
      <c r="J14" s="12">
        <f t="shared" si="3"/>
        <v>4</v>
      </c>
      <c r="K14" s="12"/>
      <c r="L14" s="12" t="b">
        <f t="shared" si="4"/>
        <v>0</v>
      </c>
      <c r="M14" s="10"/>
      <c r="N14" s="12" t="b">
        <f t="shared" si="5"/>
        <v>0</v>
      </c>
      <c r="O14" s="10"/>
      <c r="P14" s="10"/>
      <c r="Q14" s="10"/>
      <c r="R14" s="10"/>
      <c r="S14" s="10"/>
      <c r="T14" s="10"/>
      <c r="U14" s="12">
        <v>24</v>
      </c>
      <c r="V14" s="12">
        <f t="shared" si="6"/>
        <v>156</v>
      </c>
      <c r="W14" s="13">
        <f t="shared" si="7"/>
        <v>6.5</v>
      </c>
      <c r="X14" s="12">
        <v>24</v>
      </c>
      <c r="Y14" s="12">
        <v>168</v>
      </c>
      <c r="Z14" s="22">
        <f t="shared" si="8"/>
        <v>6.75</v>
      </c>
      <c r="AA14" s="17" t="str">
        <f t="shared" si="9"/>
        <v>-</v>
      </c>
    </row>
    <row r="15" spans="1:27" ht="20.25" customHeight="1" x14ac:dyDescent="0.2">
      <c r="A15" s="23">
        <v>9</v>
      </c>
      <c r="B15" s="9" t="s">
        <v>43</v>
      </c>
      <c r="C15" s="10" t="s">
        <v>54</v>
      </c>
      <c r="D15" s="11">
        <f t="shared" si="0"/>
        <v>8</v>
      </c>
      <c r="E15" s="10" t="s">
        <v>57</v>
      </c>
      <c r="F15" s="11">
        <f t="shared" si="1"/>
        <v>9</v>
      </c>
      <c r="G15" s="10" t="s">
        <v>57</v>
      </c>
      <c r="H15" s="12">
        <f t="shared" si="2"/>
        <v>9</v>
      </c>
      <c r="I15" s="10" t="s">
        <v>59</v>
      </c>
      <c r="J15" s="12">
        <f t="shared" si="3"/>
        <v>7</v>
      </c>
      <c r="K15" s="12"/>
      <c r="L15" s="12" t="b">
        <f t="shared" si="4"/>
        <v>0</v>
      </c>
      <c r="M15" s="10"/>
      <c r="N15" s="12" t="b">
        <f t="shared" si="5"/>
        <v>0</v>
      </c>
      <c r="O15" s="10"/>
      <c r="P15" s="10"/>
      <c r="Q15" s="10"/>
      <c r="R15" s="10"/>
      <c r="S15" s="10"/>
      <c r="T15" s="10"/>
      <c r="U15" s="12">
        <v>24</v>
      </c>
      <c r="V15" s="12">
        <f t="shared" si="6"/>
        <v>198</v>
      </c>
      <c r="W15" s="13">
        <f t="shared" si="7"/>
        <v>8.25</v>
      </c>
      <c r="X15" s="12">
        <v>24</v>
      </c>
      <c r="Y15" s="12">
        <v>180</v>
      </c>
      <c r="Z15" s="22">
        <f t="shared" si="8"/>
        <v>7.875</v>
      </c>
      <c r="AA15" s="17" t="str">
        <f t="shared" si="9"/>
        <v>-</v>
      </c>
    </row>
    <row r="16" spans="1:27" ht="19.5" customHeight="1" x14ac:dyDescent="0.2">
      <c r="A16" s="23">
        <v>10</v>
      </c>
      <c r="B16" s="9" t="s">
        <v>44</v>
      </c>
      <c r="C16" s="10" t="s">
        <v>57</v>
      </c>
      <c r="D16" s="11">
        <f t="shared" si="0"/>
        <v>9</v>
      </c>
      <c r="E16" s="10" t="s">
        <v>54</v>
      </c>
      <c r="F16" s="11">
        <f t="shared" si="1"/>
        <v>8</v>
      </c>
      <c r="G16" s="10" t="s">
        <v>59</v>
      </c>
      <c r="H16" s="12">
        <f t="shared" si="2"/>
        <v>7</v>
      </c>
      <c r="I16" s="10" t="s">
        <v>57</v>
      </c>
      <c r="J16" s="12">
        <f t="shared" si="3"/>
        <v>9</v>
      </c>
      <c r="K16" s="12"/>
      <c r="L16" s="12" t="b">
        <f t="shared" si="4"/>
        <v>0</v>
      </c>
      <c r="M16" s="10"/>
      <c r="N16" s="12" t="b">
        <f t="shared" si="5"/>
        <v>0</v>
      </c>
      <c r="O16" s="10"/>
      <c r="P16" s="10"/>
      <c r="Q16" s="10"/>
      <c r="R16" s="10"/>
      <c r="S16" s="10"/>
      <c r="T16" s="10"/>
      <c r="U16" s="12">
        <v>24</v>
      </c>
      <c r="V16" s="12">
        <f t="shared" si="6"/>
        <v>198</v>
      </c>
      <c r="W16" s="13">
        <f t="shared" si="7"/>
        <v>8.25</v>
      </c>
      <c r="X16" s="12">
        <v>24</v>
      </c>
      <c r="Y16" s="12">
        <v>210</v>
      </c>
      <c r="Z16" s="22">
        <f t="shared" si="8"/>
        <v>8.5</v>
      </c>
      <c r="AA16" s="17" t="str">
        <f t="shared" si="9"/>
        <v>-</v>
      </c>
    </row>
    <row r="17" spans="1:29" ht="21" customHeight="1" x14ac:dyDescent="0.2">
      <c r="A17" s="23">
        <v>11</v>
      </c>
      <c r="B17" s="9" t="s">
        <v>45</v>
      </c>
      <c r="C17" s="14" t="s">
        <v>54</v>
      </c>
      <c r="D17" s="12">
        <f t="shared" ref="D17:D24" si="10">IF(C17="AA",10, IF(C17="AB",9, IF(C17="BB",8, IF(C17="BC",7,IF(C17="CC",6, IF(C17="CD",5, IF(C17="DD",4,IF(C17="F",0))))))))</f>
        <v>8</v>
      </c>
      <c r="E17" s="14" t="s">
        <v>54</v>
      </c>
      <c r="F17" s="12">
        <f t="shared" ref="F17:F24" si="11">IF(E17="AA",10, IF(E17="AB",9, IF(E17="BB",8, IF(E17="BC",7,IF(E17="CC",6, IF(E17="CD",5, IF(E17="DD",4,IF(E17="F",0))))))))</f>
        <v>8</v>
      </c>
      <c r="G17" s="14" t="s">
        <v>54</v>
      </c>
      <c r="H17" s="12">
        <f t="shared" ref="H17:H24" si="12">IF(G17="AA",10, IF(G17="AB",9, IF(G17="BB",8, IF(G17="BC",7,IF(G17="CC",6, IF(G17="CD",5, IF(G17="DD",4,IF(G17="F",0))))))))</f>
        <v>8</v>
      </c>
      <c r="I17" s="14" t="s">
        <v>54</v>
      </c>
      <c r="J17" s="12">
        <f t="shared" ref="J17:J24" si="13">IF(I17="AA",10, IF(I17="AB",9, IF(I17="BB",8, IF(I17="BC",7,IF(I17="CC",6, IF(I17="CD",5, IF(I17="DD",4,IF(I17="F",0))))))))</f>
        <v>8</v>
      </c>
      <c r="K17" s="12"/>
      <c r="L17" s="12" t="b">
        <f t="shared" ref="L17:L24" si="14">IF(K17="AA",10, IF(K17="AB",9, IF(K17="BB",8, IF(K17="BC",7,IF(K17="CC",6, IF(K17="CD",5, IF(K17="DD",4,IF(K17="F",0))))))))</f>
        <v>0</v>
      </c>
      <c r="M17" s="14"/>
      <c r="N17" s="12" t="b">
        <f t="shared" ref="N17:N24" si="15">IF(M17="AA",10, IF(M17="AB",9, IF(M17="BB",8, IF(M17="BC",7,IF(M17="CC",6, IF(M17="CD",5, IF(M17="DD",4,IF(M17="F",0))))))))</f>
        <v>0</v>
      </c>
      <c r="O17" s="14"/>
      <c r="P17" s="14"/>
      <c r="Q17" s="14"/>
      <c r="R17" s="14"/>
      <c r="S17" s="14"/>
      <c r="T17" s="14"/>
      <c r="U17" s="12">
        <v>24</v>
      </c>
      <c r="V17" s="12">
        <f t="shared" si="6"/>
        <v>192</v>
      </c>
      <c r="W17" s="13">
        <f t="shared" ref="W17:W24" si="16">V17/U17</f>
        <v>8</v>
      </c>
      <c r="X17" s="12">
        <v>24</v>
      </c>
      <c r="Y17" s="12">
        <v>192</v>
      </c>
      <c r="Z17" s="22">
        <f t="shared" ref="Z17:Z24" si="17">(V17+Y17)/(U17+X17)</f>
        <v>8</v>
      </c>
      <c r="AA17" s="17" t="str">
        <f t="shared" ref="AA17:AA24" si="18">IF(Z17&lt;6,"***", IF(Z17&gt;=6,"-"))</f>
        <v>-</v>
      </c>
    </row>
    <row r="18" spans="1:29" ht="19.5" customHeight="1" x14ac:dyDescent="0.2">
      <c r="A18" s="23">
        <v>12</v>
      </c>
      <c r="B18" s="9" t="s">
        <v>46</v>
      </c>
      <c r="C18" s="14" t="s">
        <v>57</v>
      </c>
      <c r="D18" s="12">
        <f t="shared" si="10"/>
        <v>9</v>
      </c>
      <c r="E18" s="14" t="s">
        <v>54</v>
      </c>
      <c r="F18" s="12">
        <f t="shared" si="11"/>
        <v>8</v>
      </c>
      <c r="G18" s="14" t="s">
        <v>59</v>
      </c>
      <c r="H18" s="12">
        <f t="shared" si="12"/>
        <v>7</v>
      </c>
      <c r="I18" s="14" t="s">
        <v>57</v>
      </c>
      <c r="J18" s="12">
        <f t="shared" si="13"/>
        <v>9</v>
      </c>
      <c r="K18" s="12"/>
      <c r="L18" s="12" t="b">
        <f t="shared" si="14"/>
        <v>0</v>
      </c>
      <c r="M18" s="14"/>
      <c r="N18" s="12" t="b">
        <f t="shared" si="15"/>
        <v>0</v>
      </c>
      <c r="O18" s="14"/>
      <c r="P18" s="14"/>
      <c r="Q18" s="14"/>
      <c r="R18" s="14"/>
      <c r="S18" s="14"/>
      <c r="T18" s="14"/>
      <c r="U18" s="12">
        <v>24</v>
      </c>
      <c r="V18" s="12">
        <f t="shared" si="6"/>
        <v>198</v>
      </c>
      <c r="W18" s="13">
        <f t="shared" si="16"/>
        <v>8.25</v>
      </c>
      <c r="X18" s="12">
        <v>24</v>
      </c>
      <c r="Y18" s="12">
        <v>186</v>
      </c>
      <c r="Z18" s="24">
        <f t="shared" si="17"/>
        <v>8</v>
      </c>
      <c r="AA18" s="17" t="str">
        <f t="shared" si="18"/>
        <v>-</v>
      </c>
    </row>
    <row r="19" spans="1:29" ht="18.75" customHeight="1" x14ac:dyDescent="0.2">
      <c r="A19" s="23">
        <v>13</v>
      </c>
      <c r="B19" s="9" t="s">
        <v>47</v>
      </c>
      <c r="C19" s="14" t="s">
        <v>55</v>
      </c>
      <c r="D19" s="12">
        <f t="shared" si="10"/>
        <v>6</v>
      </c>
      <c r="E19" s="14" t="s">
        <v>59</v>
      </c>
      <c r="F19" s="12">
        <f t="shared" si="11"/>
        <v>7</v>
      </c>
      <c r="G19" s="14" t="s">
        <v>55</v>
      </c>
      <c r="H19" s="12">
        <f t="shared" si="12"/>
        <v>6</v>
      </c>
      <c r="I19" s="14" t="s">
        <v>55</v>
      </c>
      <c r="J19" s="12">
        <f t="shared" si="13"/>
        <v>6</v>
      </c>
      <c r="K19" s="12"/>
      <c r="L19" s="12" t="b">
        <f t="shared" si="14"/>
        <v>0</v>
      </c>
      <c r="M19" s="14"/>
      <c r="N19" s="12" t="b">
        <f t="shared" si="15"/>
        <v>0</v>
      </c>
      <c r="O19" s="14"/>
      <c r="P19" s="14"/>
      <c r="Q19" s="14"/>
      <c r="R19" s="14"/>
      <c r="S19" s="14"/>
      <c r="T19" s="14"/>
      <c r="U19" s="12">
        <v>24</v>
      </c>
      <c r="V19" s="12">
        <f t="shared" si="6"/>
        <v>150</v>
      </c>
      <c r="W19" s="13">
        <f t="shared" si="16"/>
        <v>6.25</v>
      </c>
      <c r="X19" s="12">
        <v>24</v>
      </c>
      <c r="Y19" s="12">
        <v>144</v>
      </c>
      <c r="Z19" s="22">
        <f t="shared" si="17"/>
        <v>6.125</v>
      </c>
      <c r="AA19" s="17" t="str">
        <f t="shared" si="18"/>
        <v>-</v>
      </c>
    </row>
    <row r="20" spans="1:29" ht="18.75" customHeight="1" x14ac:dyDescent="0.2">
      <c r="A20" s="23">
        <v>14</v>
      </c>
      <c r="B20" s="9" t="s">
        <v>48</v>
      </c>
      <c r="C20" s="14" t="s">
        <v>54</v>
      </c>
      <c r="D20" s="12">
        <f t="shared" si="10"/>
        <v>8</v>
      </c>
      <c r="E20" s="14" t="s">
        <v>59</v>
      </c>
      <c r="F20" s="12">
        <f t="shared" si="11"/>
        <v>7</v>
      </c>
      <c r="G20" s="14" t="s">
        <v>59</v>
      </c>
      <c r="H20" s="12">
        <f t="shared" si="12"/>
        <v>7</v>
      </c>
      <c r="I20" s="14" t="s">
        <v>59</v>
      </c>
      <c r="J20" s="12">
        <f t="shared" si="13"/>
        <v>7</v>
      </c>
      <c r="K20" s="12"/>
      <c r="L20" s="12" t="b">
        <f t="shared" si="14"/>
        <v>0</v>
      </c>
      <c r="M20" s="14"/>
      <c r="N20" s="12" t="b">
        <f t="shared" si="15"/>
        <v>0</v>
      </c>
      <c r="O20" s="14"/>
      <c r="P20" s="14"/>
      <c r="Q20" s="14"/>
      <c r="R20" s="14"/>
      <c r="S20" s="14"/>
      <c r="T20" s="14"/>
      <c r="U20" s="12">
        <v>24</v>
      </c>
      <c r="V20" s="12">
        <f t="shared" si="6"/>
        <v>174</v>
      </c>
      <c r="W20" s="13">
        <f t="shared" si="16"/>
        <v>7.25</v>
      </c>
      <c r="X20" s="12">
        <v>24</v>
      </c>
      <c r="Y20" s="12">
        <v>180</v>
      </c>
      <c r="Z20" s="22">
        <f t="shared" si="17"/>
        <v>7.375</v>
      </c>
      <c r="AA20" s="17" t="str">
        <f t="shared" si="18"/>
        <v>-</v>
      </c>
    </row>
    <row r="21" spans="1:29" ht="21" customHeight="1" x14ac:dyDescent="0.2">
      <c r="A21" s="23">
        <v>15</v>
      </c>
      <c r="B21" s="9" t="s">
        <v>49</v>
      </c>
      <c r="C21" s="14" t="s">
        <v>57</v>
      </c>
      <c r="D21" s="12">
        <f t="shared" si="10"/>
        <v>9</v>
      </c>
      <c r="E21" s="14" t="s">
        <v>54</v>
      </c>
      <c r="F21" s="12">
        <f t="shared" si="11"/>
        <v>8</v>
      </c>
      <c r="G21" s="14" t="s">
        <v>54</v>
      </c>
      <c r="H21" s="12">
        <f t="shared" si="12"/>
        <v>8</v>
      </c>
      <c r="I21" s="14" t="s">
        <v>57</v>
      </c>
      <c r="J21" s="12">
        <f t="shared" si="13"/>
        <v>9</v>
      </c>
      <c r="K21" s="12"/>
      <c r="L21" s="12" t="b">
        <f t="shared" si="14"/>
        <v>0</v>
      </c>
      <c r="M21" s="14"/>
      <c r="N21" s="12" t="b">
        <f t="shared" si="15"/>
        <v>0</v>
      </c>
      <c r="O21" s="14"/>
      <c r="P21" s="14"/>
      <c r="Q21" s="14"/>
      <c r="R21" s="14"/>
      <c r="S21" s="14"/>
      <c r="T21" s="14"/>
      <c r="U21" s="12">
        <v>24</v>
      </c>
      <c r="V21" s="12">
        <f t="shared" si="6"/>
        <v>204</v>
      </c>
      <c r="W21" s="13">
        <f t="shared" si="16"/>
        <v>8.5</v>
      </c>
      <c r="X21" s="12">
        <v>24</v>
      </c>
      <c r="Y21" s="12">
        <v>198</v>
      </c>
      <c r="Z21" s="22">
        <f t="shared" si="17"/>
        <v>8.375</v>
      </c>
      <c r="AA21" s="17" t="str">
        <f t="shared" si="18"/>
        <v>-</v>
      </c>
    </row>
    <row r="22" spans="1:29" ht="19.5" customHeight="1" x14ac:dyDescent="0.2">
      <c r="A22" s="23">
        <v>16</v>
      </c>
      <c r="B22" s="9" t="s">
        <v>50</v>
      </c>
      <c r="C22" s="14" t="s">
        <v>55</v>
      </c>
      <c r="D22" s="12">
        <f t="shared" si="10"/>
        <v>6</v>
      </c>
      <c r="E22" s="14" t="s">
        <v>59</v>
      </c>
      <c r="F22" s="12">
        <f t="shared" si="11"/>
        <v>7</v>
      </c>
      <c r="G22" s="14" t="s">
        <v>55</v>
      </c>
      <c r="H22" s="12">
        <f t="shared" si="12"/>
        <v>6</v>
      </c>
      <c r="I22" s="14" t="s">
        <v>59</v>
      </c>
      <c r="J22" s="12">
        <f t="shared" si="13"/>
        <v>7</v>
      </c>
      <c r="K22" s="12"/>
      <c r="L22" s="12" t="b">
        <f t="shared" si="14"/>
        <v>0</v>
      </c>
      <c r="M22" s="14"/>
      <c r="N22" s="12" t="b">
        <f t="shared" si="15"/>
        <v>0</v>
      </c>
      <c r="O22" s="14"/>
      <c r="P22" s="14"/>
      <c r="Q22" s="14"/>
      <c r="R22" s="14"/>
      <c r="S22" s="14"/>
      <c r="T22" s="14"/>
      <c r="U22" s="12">
        <v>24</v>
      </c>
      <c r="V22" s="12">
        <f t="shared" si="6"/>
        <v>156</v>
      </c>
      <c r="W22" s="13">
        <f t="shared" si="16"/>
        <v>6.5</v>
      </c>
      <c r="X22" s="12">
        <v>24</v>
      </c>
      <c r="Y22" s="12">
        <v>150</v>
      </c>
      <c r="Z22" s="22">
        <f t="shared" si="17"/>
        <v>6.375</v>
      </c>
      <c r="AA22" s="17" t="str">
        <f t="shared" si="18"/>
        <v>-</v>
      </c>
    </row>
    <row r="23" spans="1:29" ht="21.75" customHeight="1" x14ac:dyDescent="0.2">
      <c r="A23" s="23">
        <v>17</v>
      </c>
      <c r="B23" s="9" t="s">
        <v>51</v>
      </c>
      <c r="C23" s="14" t="s">
        <v>55</v>
      </c>
      <c r="D23" s="12">
        <f t="shared" si="10"/>
        <v>6</v>
      </c>
      <c r="E23" s="14" t="s">
        <v>59</v>
      </c>
      <c r="F23" s="12">
        <f t="shared" si="11"/>
        <v>7</v>
      </c>
      <c r="G23" s="14" t="s">
        <v>55</v>
      </c>
      <c r="H23" s="12">
        <f t="shared" si="12"/>
        <v>6</v>
      </c>
      <c r="I23" s="14" t="s">
        <v>59</v>
      </c>
      <c r="J23" s="12">
        <f t="shared" si="13"/>
        <v>7</v>
      </c>
      <c r="K23" s="12"/>
      <c r="L23" s="12" t="b">
        <f t="shared" si="14"/>
        <v>0</v>
      </c>
      <c r="M23" s="14"/>
      <c r="N23" s="12" t="b">
        <f t="shared" si="15"/>
        <v>0</v>
      </c>
      <c r="O23" s="14"/>
      <c r="P23" s="14"/>
      <c r="Q23" s="14"/>
      <c r="R23" s="14"/>
      <c r="S23" s="14"/>
      <c r="T23" s="14"/>
      <c r="U23" s="12">
        <v>24</v>
      </c>
      <c r="V23" s="12">
        <f t="shared" si="6"/>
        <v>156</v>
      </c>
      <c r="W23" s="13">
        <f t="shared" si="16"/>
        <v>6.5</v>
      </c>
      <c r="X23" s="12">
        <v>24</v>
      </c>
      <c r="Y23" s="12">
        <v>144</v>
      </c>
      <c r="Z23" s="22">
        <f t="shared" si="17"/>
        <v>6.25</v>
      </c>
      <c r="AA23" s="17" t="str">
        <f t="shared" si="18"/>
        <v>-</v>
      </c>
    </row>
    <row r="24" spans="1:29" ht="18.75" customHeight="1" x14ac:dyDescent="0.2">
      <c r="A24" s="23">
        <v>18</v>
      </c>
      <c r="B24" s="9" t="s">
        <v>52</v>
      </c>
      <c r="C24" s="14" t="s">
        <v>60</v>
      </c>
      <c r="D24" s="12">
        <f t="shared" si="10"/>
        <v>10</v>
      </c>
      <c r="E24" s="14" t="s">
        <v>60</v>
      </c>
      <c r="F24" s="12">
        <f t="shared" si="11"/>
        <v>10</v>
      </c>
      <c r="G24" s="14" t="s">
        <v>57</v>
      </c>
      <c r="H24" s="12">
        <f t="shared" si="12"/>
        <v>9</v>
      </c>
      <c r="I24" s="14" t="s">
        <v>54</v>
      </c>
      <c r="J24" s="12">
        <f t="shared" si="13"/>
        <v>8</v>
      </c>
      <c r="K24" s="12"/>
      <c r="L24" s="12" t="b">
        <f t="shared" si="14"/>
        <v>0</v>
      </c>
      <c r="M24" s="14"/>
      <c r="N24" s="12" t="b">
        <f t="shared" si="15"/>
        <v>0</v>
      </c>
      <c r="O24" s="14"/>
      <c r="P24" s="14"/>
      <c r="Q24" s="14"/>
      <c r="R24" s="14"/>
      <c r="S24" s="14"/>
      <c r="T24" s="14"/>
      <c r="U24" s="12">
        <v>24</v>
      </c>
      <c r="V24" s="12">
        <f t="shared" si="6"/>
        <v>222</v>
      </c>
      <c r="W24" s="13">
        <f t="shared" si="16"/>
        <v>9.25</v>
      </c>
      <c r="X24" s="12">
        <v>24</v>
      </c>
      <c r="Y24" s="12">
        <v>210</v>
      </c>
      <c r="Z24" s="22">
        <f t="shared" si="17"/>
        <v>9</v>
      </c>
      <c r="AA24" s="17" t="str">
        <f t="shared" si="18"/>
        <v>-</v>
      </c>
    </row>
    <row r="25" spans="1:29" ht="16.5" customHeight="1" x14ac:dyDescent="0.25">
      <c r="A25" s="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9" ht="15.75" x14ac:dyDescent="0.25">
      <c r="A26" s="2"/>
      <c r="B26" s="40" t="s">
        <v>32</v>
      </c>
      <c r="C26" s="41"/>
      <c r="D26" s="41"/>
      <c r="E26" s="19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  <c r="W26" s="2"/>
      <c r="X26" s="2"/>
    </row>
    <row r="27" spans="1:29" ht="15.75" x14ac:dyDescent="0.25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3"/>
      <c r="Q27" s="2"/>
      <c r="R27" s="2"/>
      <c r="S27" s="2"/>
      <c r="T27" s="2"/>
      <c r="U27" s="2"/>
      <c r="V27" s="2"/>
      <c r="W27" s="2"/>
      <c r="X27" s="2"/>
    </row>
    <row r="28" spans="1:29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9" ht="13.5" customHeight="1" x14ac:dyDescent="0.25">
      <c r="A29" s="2"/>
      <c r="B29" s="35" t="s">
        <v>10</v>
      </c>
      <c r="C29" s="35"/>
      <c r="D29" s="34" t="s">
        <v>11</v>
      </c>
      <c r="E29" s="34"/>
      <c r="F29" s="6"/>
      <c r="G29" s="20" t="s">
        <v>13</v>
      </c>
      <c r="H29" s="20"/>
      <c r="I29" s="6"/>
      <c r="J29" s="36" t="s">
        <v>27</v>
      </c>
      <c r="K29" s="3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7"/>
      <c r="W29" s="6"/>
      <c r="X29" s="38" t="s">
        <v>28</v>
      </c>
      <c r="Y29" s="39"/>
      <c r="Z29" s="39"/>
      <c r="AA29" s="5"/>
      <c r="AB29" s="5"/>
      <c r="AC29" s="5"/>
    </row>
    <row r="30" spans="1:29" ht="15" x14ac:dyDescent="0.2">
      <c r="A30" s="2"/>
      <c r="B30" s="8"/>
      <c r="C30" s="8"/>
      <c r="D30" s="6"/>
      <c r="E30" s="6"/>
      <c r="F30" s="6"/>
      <c r="G30" s="8"/>
      <c r="H30" s="8"/>
      <c r="I30" s="6"/>
      <c r="J30" s="6"/>
      <c r="K30" s="6"/>
      <c r="L30" s="6"/>
      <c r="M30" s="6"/>
      <c r="N30" s="6"/>
      <c r="O30" s="6"/>
      <c r="P30" s="6"/>
      <c r="Q30" s="5"/>
      <c r="R30" s="5"/>
      <c r="S30" s="5"/>
      <c r="T30" s="5"/>
      <c r="U30" s="5"/>
      <c r="V30" s="5"/>
      <c r="W30" s="2"/>
      <c r="X30" s="2"/>
    </row>
    <row r="31" spans="1:29" ht="15" x14ac:dyDescent="0.2">
      <c r="A31" s="2"/>
      <c r="B31" s="32" t="s">
        <v>29</v>
      </c>
      <c r="C31" s="33"/>
      <c r="D31" s="33"/>
      <c r="E31" s="33"/>
      <c r="F31" s="33"/>
      <c r="G31" s="33"/>
      <c r="H31" s="33"/>
      <c r="I31" s="6" t="s">
        <v>30</v>
      </c>
      <c r="J31" s="6"/>
      <c r="K31" s="6"/>
      <c r="L31" s="6"/>
      <c r="M31" s="6"/>
      <c r="N31" s="6"/>
      <c r="O31" s="6"/>
      <c r="P31" s="6"/>
      <c r="Q31" s="5"/>
      <c r="R31" s="5"/>
      <c r="S31" s="5"/>
      <c r="T31" s="5"/>
      <c r="U31" s="5"/>
      <c r="V31" s="5"/>
      <c r="W31" s="2"/>
      <c r="X31" s="2"/>
    </row>
    <row r="32" spans="1:29" ht="15" x14ac:dyDescent="0.2">
      <c r="A32" s="2"/>
      <c r="B32" s="8"/>
      <c r="C32" s="34"/>
      <c r="D32" s="34"/>
      <c r="E32" s="34"/>
      <c r="F32" s="6"/>
      <c r="G32" s="6"/>
      <c r="H32" s="6"/>
      <c r="I32" s="6"/>
      <c r="J32" s="34"/>
      <c r="K32" s="34"/>
      <c r="L32" s="6"/>
      <c r="M32" s="6"/>
      <c r="N32" s="6"/>
      <c r="O32" s="6"/>
      <c r="P32" s="6"/>
      <c r="Q32" s="5"/>
      <c r="R32" s="5"/>
      <c r="S32" s="5"/>
      <c r="T32" s="5"/>
      <c r="U32" s="5"/>
      <c r="V32" s="5"/>
      <c r="W32" s="2"/>
      <c r="X32" s="2"/>
    </row>
    <row r="33" spans="2:24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57" ht="11.25" customHeight="1" x14ac:dyDescent="0.2"/>
  </sheetData>
  <mergeCells count="34">
    <mergeCell ref="B33:X33"/>
    <mergeCell ref="X4:Y4"/>
    <mergeCell ref="AA4:AA6"/>
    <mergeCell ref="X5:X6"/>
    <mergeCell ref="Y5:Y6"/>
    <mergeCell ref="B31:H31"/>
    <mergeCell ref="D29:E29"/>
    <mergeCell ref="B29:C29"/>
    <mergeCell ref="C32:E32"/>
    <mergeCell ref="J32:K32"/>
    <mergeCell ref="J29:U29"/>
    <mergeCell ref="X29:Z29"/>
    <mergeCell ref="B26:D26"/>
    <mergeCell ref="A1:AA1"/>
    <mergeCell ref="A2:AA2"/>
    <mergeCell ref="A3:AA3"/>
    <mergeCell ref="U4:U6"/>
    <mergeCell ref="M4:N4"/>
    <mergeCell ref="O4:T5"/>
    <mergeCell ref="V4:V6"/>
    <mergeCell ref="W4:W6"/>
    <mergeCell ref="M5:N5"/>
    <mergeCell ref="I4:J4"/>
    <mergeCell ref="K4:L4"/>
    <mergeCell ref="C5:D5"/>
    <mergeCell ref="E5:F5"/>
    <mergeCell ref="G5:H5"/>
    <mergeCell ref="I5:J5"/>
    <mergeCell ref="K5:L5"/>
    <mergeCell ref="A4:A6"/>
    <mergeCell ref="B4:B6"/>
    <mergeCell ref="C4:D4"/>
    <mergeCell ref="E4:F4"/>
    <mergeCell ref="G4:H4"/>
  </mergeCells>
  <printOptions horizontalCentered="1"/>
  <pageMargins left="0.74803149606299213" right="0.43307086614173229" top="0.51181102362204722" bottom="0.55118110236220474" header="0.35433070866141736" footer="0.51181102362204722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CSE 2ND 2014</vt:lpstr>
      <vt:lpstr>Sheet1</vt:lpstr>
      <vt:lpstr>'CSE 2ND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2016-05-31T04:27:41Z</cp:lastPrinted>
  <dcterms:created xsi:type="dcterms:W3CDTF">2001-12-31T20:48:36Z</dcterms:created>
  <dcterms:modified xsi:type="dcterms:W3CDTF">2016-05-31T04:28:01Z</dcterms:modified>
</cp:coreProperties>
</file>