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IE" sheetId="7" r:id="rId6"/>
  </sheets>
  <definedNames>
    <definedName name="_xlnm.Print_Titles" localSheetId="0">CE!$1:$2</definedName>
    <definedName name="_xlnm.Print_Titles" localSheetId="4">CSE!$1:$2</definedName>
    <definedName name="_xlnm.Print_Titles" localSheetId="3">ECE!$1:$2</definedName>
    <definedName name="_xlnm.Print_Titles" localSheetId="2">EE!$1:$2</definedName>
    <definedName name="_xlnm.Print_Titles" localSheetId="5">EIE!$1:$2</definedName>
    <definedName name="_xlnm.Print_Titles" localSheetId="1">ME!$1:$2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7" l="1"/>
  <c r="P56" i="7"/>
  <c r="N56" i="7"/>
  <c r="L56" i="7"/>
  <c r="J56" i="7"/>
  <c r="H56" i="7"/>
  <c r="F56" i="7"/>
  <c r="D56" i="7"/>
  <c r="R55" i="7"/>
  <c r="P55" i="7"/>
  <c r="N55" i="7"/>
  <c r="L55" i="7"/>
  <c r="J55" i="7"/>
  <c r="H55" i="7"/>
  <c r="F55" i="7"/>
  <c r="D55" i="7"/>
  <c r="R54" i="7"/>
  <c r="P54" i="7"/>
  <c r="N54" i="7"/>
  <c r="L54" i="7"/>
  <c r="J54" i="7"/>
  <c r="H54" i="7"/>
  <c r="F54" i="7"/>
  <c r="D54" i="7"/>
  <c r="R53" i="7"/>
  <c r="P53" i="7"/>
  <c r="N53" i="7"/>
  <c r="L53" i="7"/>
  <c r="J53" i="7"/>
  <c r="H53" i="7"/>
  <c r="F53" i="7"/>
  <c r="D53" i="7"/>
  <c r="R52" i="7"/>
  <c r="P52" i="7"/>
  <c r="N52" i="7"/>
  <c r="L52" i="7"/>
  <c r="J52" i="7"/>
  <c r="H52" i="7"/>
  <c r="F52" i="7"/>
  <c r="D52" i="7"/>
  <c r="R51" i="7"/>
  <c r="P51" i="7"/>
  <c r="N51" i="7"/>
  <c r="L51" i="7"/>
  <c r="J51" i="7"/>
  <c r="H51" i="7"/>
  <c r="F51" i="7"/>
  <c r="D51" i="7"/>
  <c r="R50" i="7"/>
  <c r="P50" i="7"/>
  <c r="N50" i="7"/>
  <c r="L50" i="7"/>
  <c r="J50" i="7"/>
  <c r="H50" i="7"/>
  <c r="F50" i="7"/>
  <c r="D50" i="7"/>
  <c r="R49" i="7"/>
  <c r="P49" i="7"/>
  <c r="N49" i="7"/>
  <c r="L49" i="7"/>
  <c r="J49" i="7"/>
  <c r="H49" i="7"/>
  <c r="F49" i="7"/>
  <c r="D49" i="7"/>
  <c r="R48" i="7"/>
  <c r="P48" i="7"/>
  <c r="N48" i="7"/>
  <c r="L48" i="7"/>
  <c r="J48" i="7"/>
  <c r="H48" i="7"/>
  <c r="F48" i="7"/>
  <c r="D48" i="7"/>
  <c r="R47" i="7"/>
  <c r="P47" i="7"/>
  <c r="N47" i="7"/>
  <c r="L47" i="7"/>
  <c r="J47" i="7"/>
  <c r="H47" i="7"/>
  <c r="F47" i="7"/>
  <c r="D47" i="7"/>
  <c r="R46" i="7"/>
  <c r="P46" i="7"/>
  <c r="N46" i="7"/>
  <c r="L46" i="7"/>
  <c r="J46" i="7"/>
  <c r="H46" i="7"/>
  <c r="F46" i="7"/>
  <c r="D46" i="7"/>
  <c r="R45" i="7"/>
  <c r="P45" i="7"/>
  <c r="N45" i="7"/>
  <c r="L45" i="7"/>
  <c r="J45" i="7"/>
  <c r="H45" i="7"/>
  <c r="F45" i="7"/>
  <c r="D45" i="7"/>
  <c r="R44" i="7"/>
  <c r="P44" i="7"/>
  <c r="N44" i="7"/>
  <c r="L44" i="7"/>
  <c r="J44" i="7"/>
  <c r="H44" i="7"/>
  <c r="F44" i="7"/>
  <c r="D44" i="7"/>
  <c r="R43" i="7"/>
  <c r="P43" i="7"/>
  <c r="N43" i="7"/>
  <c r="L43" i="7"/>
  <c r="J43" i="7"/>
  <c r="H43" i="7"/>
  <c r="F43" i="7"/>
  <c r="D43" i="7"/>
  <c r="R42" i="7"/>
  <c r="P42" i="7"/>
  <c r="N42" i="7"/>
  <c r="L42" i="7"/>
  <c r="J42" i="7"/>
  <c r="H42" i="7"/>
  <c r="F42" i="7"/>
  <c r="D42" i="7"/>
  <c r="R41" i="7"/>
  <c r="P41" i="7"/>
  <c r="N41" i="7"/>
  <c r="L41" i="7"/>
  <c r="J41" i="7"/>
  <c r="H41" i="7"/>
  <c r="F41" i="7"/>
  <c r="D41" i="7"/>
  <c r="R40" i="7"/>
  <c r="P40" i="7"/>
  <c r="N40" i="7"/>
  <c r="L40" i="7"/>
  <c r="J40" i="7"/>
  <c r="H40" i="7"/>
  <c r="F40" i="7"/>
  <c r="D40" i="7"/>
  <c r="R39" i="7"/>
  <c r="P39" i="7"/>
  <c r="N39" i="7"/>
  <c r="L39" i="7"/>
  <c r="J39" i="7"/>
  <c r="H39" i="7"/>
  <c r="F39" i="7"/>
  <c r="D39" i="7"/>
  <c r="R38" i="7"/>
  <c r="P38" i="7"/>
  <c r="N38" i="7"/>
  <c r="L38" i="7"/>
  <c r="J38" i="7"/>
  <c r="H38" i="7"/>
  <c r="F38" i="7"/>
  <c r="D38" i="7"/>
  <c r="R37" i="7"/>
  <c r="P37" i="7"/>
  <c r="N37" i="7"/>
  <c r="L37" i="7"/>
  <c r="J37" i="7"/>
  <c r="H37" i="7"/>
  <c r="F37" i="7"/>
  <c r="D37" i="7"/>
  <c r="R36" i="7"/>
  <c r="P36" i="7"/>
  <c r="N36" i="7"/>
  <c r="L36" i="7"/>
  <c r="J36" i="7"/>
  <c r="H36" i="7"/>
  <c r="F36" i="7"/>
  <c r="D36" i="7"/>
  <c r="R35" i="7"/>
  <c r="P35" i="7"/>
  <c r="N35" i="7"/>
  <c r="L35" i="7"/>
  <c r="J35" i="7"/>
  <c r="H35" i="7"/>
  <c r="F35" i="7"/>
  <c r="D35" i="7"/>
  <c r="R34" i="7"/>
  <c r="P34" i="7"/>
  <c r="N34" i="7"/>
  <c r="L34" i="7"/>
  <c r="J34" i="7"/>
  <c r="H34" i="7"/>
  <c r="F34" i="7"/>
  <c r="D34" i="7"/>
  <c r="R33" i="7"/>
  <c r="P33" i="7"/>
  <c r="N33" i="7"/>
  <c r="L33" i="7"/>
  <c r="J33" i="7"/>
  <c r="H33" i="7"/>
  <c r="F33" i="7"/>
  <c r="D33" i="7"/>
  <c r="R32" i="7"/>
  <c r="P32" i="7"/>
  <c r="N32" i="7"/>
  <c r="L32" i="7"/>
  <c r="J32" i="7"/>
  <c r="H32" i="7"/>
  <c r="F32" i="7"/>
  <c r="D32" i="7"/>
  <c r="R31" i="7"/>
  <c r="P31" i="7"/>
  <c r="N31" i="7"/>
  <c r="L31" i="7"/>
  <c r="J31" i="7"/>
  <c r="H31" i="7"/>
  <c r="F31" i="7"/>
  <c r="D31" i="7"/>
  <c r="R30" i="7"/>
  <c r="P30" i="7"/>
  <c r="N30" i="7"/>
  <c r="L30" i="7"/>
  <c r="J30" i="7"/>
  <c r="H30" i="7"/>
  <c r="F30" i="7"/>
  <c r="D30" i="7"/>
  <c r="R29" i="7"/>
  <c r="P29" i="7"/>
  <c r="N29" i="7"/>
  <c r="L29" i="7"/>
  <c r="J29" i="7"/>
  <c r="H29" i="7"/>
  <c r="F29" i="7"/>
  <c r="D29" i="7"/>
  <c r="R28" i="7"/>
  <c r="P28" i="7"/>
  <c r="N28" i="7"/>
  <c r="L28" i="7"/>
  <c r="J28" i="7"/>
  <c r="H28" i="7"/>
  <c r="F28" i="7"/>
  <c r="D28" i="7"/>
  <c r="R27" i="7"/>
  <c r="P27" i="7"/>
  <c r="N27" i="7"/>
  <c r="L27" i="7"/>
  <c r="J27" i="7"/>
  <c r="H27" i="7"/>
  <c r="F27" i="7"/>
  <c r="D27" i="7"/>
  <c r="R26" i="7"/>
  <c r="P26" i="7"/>
  <c r="N26" i="7"/>
  <c r="L26" i="7"/>
  <c r="J26" i="7"/>
  <c r="H26" i="7"/>
  <c r="F26" i="7"/>
  <c r="D26" i="7"/>
  <c r="R25" i="7"/>
  <c r="P25" i="7"/>
  <c r="N25" i="7"/>
  <c r="L25" i="7"/>
  <c r="J25" i="7"/>
  <c r="H25" i="7"/>
  <c r="F25" i="7"/>
  <c r="D25" i="7"/>
  <c r="R24" i="7"/>
  <c r="P24" i="7"/>
  <c r="N24" i="7"/>
  <c r="L24" i="7"/>
  <c r="J24" i="7"/>
  <c r="H24" i="7"/>
  <c r="F24" i="7"/>
  <c r="D24" i="7"/>
  <c r="R23" i="7"/>
  <c r="P23" i="7"/>
  <c r="N23" i="7"/>
  <c r="L23" i="7"/>
  <c r="J23" i="7"/>
  <c r="H23" i="7"/>
  <c r="F23" i="7"/>
  <c r="D23" i="7"/>
  <c r="R22" i="7"/>
  <c r="P22" i="7"/>
  <c r="N22" i="7"/>
  <c r="L22" i="7"/>
  <c r="J22" i="7"/>
  <c r="H22" i="7"/>
  <c r="F22" i="7"/>
  <c r="D22" i="7"/>
  <c r="R21" i="7"/>
  <c r="P21" i="7"/>
  <c r="N21" i="7"/>
  <c r="L21" i="7"/>
  <c r="J21" i="7"/>
  <c r="H21" i="7"/>
  <c r="F21" i="7"/>
  <c r="D21" i="7"/>
  <c r="R20" i="7"/>
  <c r="P20" i="7"/>
  <c r="N20" i="7"/>
  <c r="L20" i="7"/>
  <c r="J20" i="7"/>
  <c r="H20" i="7"/>
  <c r="F20" i="7"/>
  <c r="D20" i="7"/>
  <c r="R19" i="7"/>
  <c r="P19" i="7"/>
  <c r="N19" i="7"/>
  <c r="L19" i="7"/>
  <c r="J19" i="7"/>
  <c r="H19" i="7"/>
  <c r="F19" i="7"/>
  <c r="D19" i="7"/>
  <c r="R18" i="7"/>
  <c r="P18" i="7"/>
  <c r="N18" i="7"/>
  <c r="L18" i="7"/>
  <c r="J18" i="7"/>
  <c r="H18" i="7"/>
  <c r="F18" i="7"/>
  <c r="D18" i="7"/>
  <c r="R17" i="7"/>
  <c r="P17" i="7"/>
  <c r="N17" i="7"/>
  <c r="L17" i="7"/>
  <c r="J17" i="7"/>
  <c r="H17" i="7"/>
  <c r="F17" i="7"/>
  <c r="D17" i="7"/>
  <c r="R16" i="7"/>
  <c r="P16" i="7"/>
  <c r="N16" i="7"/>
  <c r="L16" i="7"/>
  <c r="J16" i="7"/>
  <c r="H16" i="7"/>
  <c r="F16" i="7"/>
  <c r="D16" i="7"/>
  <c r="R15" i="7"/>
  <c r="P15" i="7"/>
  <c r="N15" i="7"/>
  <c r="L15" i="7"/>
  <c r="J15" i="7"/>
  <c r="H15" i="7"/>
  <c r="F15" i="7"/>
  <c r="D15" i="7"/>
  <c r="R14" i="7"/>
  <c r="P14" i="7"/>
  <c r="N14" i="7"/>
  <c r="L14" i="7"/>
  <c r="J14" i="7"/>
  <c r="H14" i="7"/>
  <c r="F14" i="7"/>
  <c r="D14" i="7"/>
  <c r="R13" i="7"/>
  <c r="P13" i="7"/>
  <c r="N13" i="7"/>
  <c r="L13" i="7"/>
  <c r="J13" i="7"/>
  <c r="H13" i="7"/>
  <c r="F13" i="7"/>
  <c r="D13" i="7"/>
  <c r="R12" i="7"/>
  <c r="P12" i="7"/>
  <c r="N12" i="7"/>
  <c r="L12" i="7"/>
  <c r="J12" i="7"/>
  <c r="H12" i="7"/>
  <c r="F12" i="7"/>
  <c r="D12" i="7"/>
  <c r="R11" i="7"/>
  <c r="P11" i="7"/>
  <c r="N11" i="7"/>
  <c r="L11" i="7"/>
  <c r="J11" i="7"/>
  <c r="H11" i="7"/>
  <c r="F11" i="7"/>
  <c r="D11" i="7"/>
  <c r="R10" i="7"/>
  <c r="P10" i="7"/>
  <c r="N10" i="7"/>
  <c r="L10" i="7"/>
  <c r="J10" i="7"/>
  <c r="H10" i="7"/>
  <c r="F10" i="7"/>
  <c r="D10" i="7"/>
  <c r="R9" i="7"/>
  <c r="P9" i="7"/>
  <c r="N9" i="7"/>
  <c r="L9" i="7"/>
  <c r="J9" i="7"/>
  <c r="H9" i="7"/>
  <c r="F9" i="7"/>
  <c r="D9" i="7"/>
  <c r="R8" i="7"/>
  <c r="P8" i="7"/>
  <c r="N8" i="7"/>
  <c r="L8" i="7"/>
  <c r="J8" i="7"/>
  <c r="H8" i="7"/>
  <c r="F8" i="7"/>
  <c r="D8" i="7"/>
  <c r="R7" i="7"/>
  <c r="P7" i="7"/>
  <c r="N7" i="7"/>
  <c r="L7" i="7"/>
  <c r="J7" i="7"/>
  <c r="H7" i="7"/>
  <c r="F7" i="7"/>
  <c r="D7" i="7"/>
  <c r="R6" i="7"/>
  <c r="P6" i="7"/>
  <c r="N6" i="7"/>
  <c r="L6" i="7"/>
  <c r="J6" i="7"/>
  <c r="H6" i="7"/>
  <c r="F6" i="7"/>
  <c r="D6" i="7"/>
  <c r="R5" i="7"/>
  <c r="P5" i="7"/>
  <c r="N5" i="7"/>
  <c r="L5" i="7"/>
  <c r="J5" i="7"/>
  <c r="H5" i="7"/>
  <c r="F5" i="7"/>
  <c r="D5" i="7"/>
  <c r="R4" i="7"/>
  <c r="P4" i="7"/>
  <c r="N4" i="7"/>
  <c r="L4" i="7"/>
  <c r="J4" i="7"/>
  <c r="H4" i="7"/>
  <c r="F4" i="7"/>
  <c r="D4" i="7"/>
  <c r="R3" i="7"/>
  <c r="P3" i="7"/>
  <c r="N3" i="7"/>
  <c r="L3" i="7"/>
  <c r="J3" i="7"/>
  <c r="H3" i="7"/>
  <c r="F3" i="7"/>
  <c r="D3" i="7"/>
  <c r="P102" i="5"/>
  <c r="N102" i="5"/>
  <c r="L102" i="5"/>
  <c r="J102" i="5"/>
  <c r="H102" i="5"/>
  <c r="F102" i="5"/>
  <c r="D102" i="5"/>
  <c r="Q102" i="5" s="1"/>
  <c r="P101" i="5"/>
  <c r="N101" i="5"/>
  <c r="L101" i="5"/>
  <c r="J101" i="5"/>
  <c r="H101" i="5"/>
  <c r="F101" i="5"/>
  <c r="D101" i="5"/>
  <c r="P100" i="5"/>
  <c r="N100" i="5"/>
  <c r="L100" i="5"/>
  <c r="J100" i="5"/>
  <c r="H100" i="5"/>
  <c r="F100" i="5"/>
  <c r="D100" i="5"/>
  <c r="P99" i="5"/>
  <c r="N99" i="5"/>
  <c r="L99" i="5"/>
  <c r="J99" i="5"/>
  <c r="H99" i="5"/>
  <c r="F99" i="5"/>
  <c r="D99" i="5"/>
  <c r="P98" i="5"/>
  <c r="N98" i="5"/>
  <c r="L98" i="5"/>
  <c r="J98" i="5"/>
  <c r="Q98" i="5" s="1"/>
  <c r="V98" i="5" s="1"/>
  <c r="H98" i="5"/>
  <c r="F98" i="5"/>
  <c r="D98" i="5"/>
  <c r="P97" i="5"/>
  <c r="N97" i="5"/>
  <c r="L97" i="5"/>
  <c r="J97" i="5"/>
  <c r="H97" i="5"/>
  <c r="F97" i="5"/>
  <c r="D97" i="5"/>
  <c r="P96" i="5"/>
  <c r="N96" i="5"/>
  <c r="L96" i="5"/>
  <c r="J96" i="5"/>
  <c r="H96" i="5"/>
  <c r="F96" i="5"/>
  <c r="D96" i="5"/>
  <c r="P95" i="5"/>
  <c r="N95" i="5"/>
  <c r="L95" i="5"/>
  <c r="J95" i="5"/>
  <c r="H95" i="5"/>
  <c r="F95" i="5"/>
  <c r="D95" i="5"/>
  <c r="P94" i="5"/>
  <c r="N94" i="5"/>
  <c r="L94" i="5"/>
  <c r="J94" i="5"/>
  <c r="H94" i="5"/>
  <c r="F94" i="5"/>
  <c r="D94" i="5"/>
  <c r="P93" i="5"/>
  <c r="N93" i="5"/>
  <c r="L93" i="5"/>
  <c r="J93" i="5"/>
  <c r="H93" i="5"/>
  <c r="F93" i="5"/>
  <c r="D93" i="5"/>
  <c r="P92" i="5"/>
  <c r="N92" i="5"/>
  <c r="L92" i="5"/>
  <c r="J92" i="5"/>
  <c r="H92" i="5"/>
  <c r="F92" i="5"/>
  <c r="D92" i="5"/>
  <c r="P91" i="5"/>
  <c r="N91" i="5"/>
  <c r="L91" i="5"/>
  <c r="J91" i="5"/>
  <c r="H91" i="5"/>
  <c r="F91" i="5"/>
  <c r="D91" i="5"/>
  <c r="P90" i="5"/>
  <c r="N90" i="5"/>
  <c r="L90" i="5"/>
  <c r="J90" i="5"/>
  <c r="Q90" i="5" s="1"/>
  <c r="V90" i="5" s="1"/>
  <c r="H90" i="5"/>
  <c r="F90" i="5"/>
  <c r="D90" i="5"/>
  <c r="P89" i="5"/>
  <c r="N89" i="5"/>
  <c r="L89" i="5"/>
  <c r="J89" i="5"/>
  <c r="H89" i="5"/>
  <c r="F89" i="5"/>
  <c r="D89" i="5"/>
  <c r="P88" i="5"/>
  <c r="N88" i="5"/>
  <c r="L88" i="5"/>
  <c r="J88" i="5"/>
  <c r="H88" i="5"/>
  <c r="F88" i="5"/>
  <c r="D88" i="5"/>
  <c r="P87" i="5"/>
  <c r="N87" i="5"/>
  <c r="L87" i="5"/>
  <c r="J87" i="5"/>
  <c r="H87" i="5"/>
  <c r="F87" i="5"/>
  <c r="D87" i="5"/>
  <c r="P86" i="5"/>
  <c r="N86" i="5"/>
  <c r="L86" i="5"/>
  <c r="J86" i="5"/>
  <c r="H86" i="5"/>
  <c r="F86" i="5"/>
  <c r="D86" i="5"/>
  <c r="P85" i="5"/>
  <c r="N85" i="5"/>
  <c r="L85" i="5"/>
  <c r="J85" i="5"/>
  <c r="H85" i="5"/>
  <c r="F85" i="5"/>
  <c r="D85" i="5"/>
  <c r="P84" i="5"/>
  <c r="N84" i="5"/>
  <c r="L84" i="5"/>
  <c r="J84" i="5"/>
  <c r="H84" i="5"/>
  <c r="F84" i="5"/>
  <c r="D84" i="5"/>
  <c r="P83" i="5"/>
  <c r="N83" i="5"/>
  <c r="L83" i="5"/>
  <c r="J83" i="5"/>
  <c r="H83" i="5"/>
  <c r="F83" i="5"/>
  <c r="D83" i="5"/>
  <c r="Q82" i="5"/>
  <c r="V82" i="5" s="1"/>
  <c r="P82" i="5"/>
  <c r="N82" i="5"/>
  <c r="L82" i="5"/>
  <c r="J82" i="5"/>
  <c r="H82" i="5"/>
  <c r="F82" i="5"/>
  <c r="D82" i="5"/>
  <c r="P81" i="5"/>
  <c r="N81" i="5"/>
  <c r="L81" i="5"/>
  <c r="J81" i="5"/>
  <c r="H81" i="5"/>
  <c r="F81" i="5"/>
  <c r="D81" i="5"/>
  <c r="P80" i="5"/>
  <c r="N80" i="5"/>
  <c r="L80" i="5"/>
  <c r="J80" i="5"/>
  <c r="H80" i="5"/>
  <c r="F80" i="5"/>
  <c r="D80" i="5"/>
  <c r="P79" i="5"/>
  <c r="N79" i="5"/>
  <c r="L79" i="5"/>
  <c r="J79" i="5"/>
  <c r="H79" i="5"/>
  <c r="F79" i="5"/>
  <c r="D79" i="5"/>
  <c r="P78" i="5"/>
  <c r="N78" i="5"/>
  <c r="L78" i="5"/>
  <c r="J78" i="5"/>
  <c r="H78" i="5"/>
  <c r="F78" i="5"/>
  <c r="D78" i="5"/>
  <c r="P77" i="5"/>
  <c r="N77" i="5"/>
  <c r="L77" i="5"/>
  <c r="J77" i="5"/>
  <c r="H77" i="5"/>
  <c r="F77" i="5"/>
  <c r="D77" i="5"/>
  <c r="P76" i="5"/>
  <c r="N76" i="5"/>
  <c r="L76" i="5"/>
  <c r="J76" i="5"/>
  <c r="H76" i="5"/>
  <c r="F76" i="5"/>
  <c r="D76" i="5"/>
  <c r="P75" i="5"/>
  <c r="N75" i="5"/>
  <c r="L75" i="5"/>
  <c r="J75" i="5"/>
  <c r="H75" i="5"/>
  <c r="F75" i="5"/>
  <c r="D75" i="5"/>
  <c r="P74" i="5"/>
  <c r="N74" i="5"/>
  <c r="L74" i="5"/>
  <c r="J74" i="5"/>
  <c r="Q74" i="5" s="1"/>
  <c r="V74" i="5" s="1"/>
  <c r="H74" i="5"/>
  <c r="F74" i="5"/>
  <c r="D74" i="5"/>
  <c r="P73" i="5"/>
  <c r="N73" i="5"/>
  <c r="L73" i="5"/>
  <c r="J73" i="5"/>
  <c r="H73" i="5"/>
  <c r="F73" i="5"/>
  <c r="D73" i="5"/>
  <c r="P72" i="5"/>
  <c r="N72" i="5"/>
  <c r="L72" i="5"/>
  <c r="J72" i="5"/>
  <c r="H72" i="5"/>
  <c r="F72" i="5"/>
  <c r="D72" i="5"/>
  <c r="P71" i="5"/>
  <c r="N71" i="5"/>
  <c r="L71" i="5"/>
  <c r="J71" i="5"/>
  <c r="H71" i="5"/>
  <c r="F71" i="5"/>
  <c r="D71" i="5"/>
  <c r="P70" i="5"/>
  <c r="N70" i="5"/>
  <c r="L70" i="5"/>
  <c r="J70" i="5"/>
  <c r="H70" i="5"/>
  <c r="F70" i="5"/>
  <c r="D70" i="5"/>
  <c r="P69" i="5"/>
  <c r="N69" i="5"/>
  <c r="L69" i="5"/>
  <c r="J69" i="5"/>
  <c r="H69" i="5"/>
  <c r="F69" i="5"/>
  <c r="D69" i="5"/>
  <c r="P68" i="5"/>
  <c r="N68" i="5"/>
  <c r="L68" i="5"/>
  <c r="J68" i="5"/>
  <c r="H68" i="5"/>
  <c r="F68" i="5"/>
  <c r="Q68" i="5" s="1"/>
  <c r="D68" i="5"/>
  <c r="P67" i="5"/>
  <c r="N67" i="5"/>
  <c r="L67" i="5"/>
  <c r="J67" i="5"/>
  <c r="H67" i="5"/>
  <c r="F67" i="5"/>
  <c r="D67" i="5"/>
  <c r="P66" i="5"/>
  <c r="N66" i="5"/>
  <c r="L66" i="5"/>
  <c r="J66" i="5"/>
  <c r="Q66" i="5" s="1"/>
  <c r="V66" i="5" s="1"/>
  <c r="H66" i="5"/>
  <c r="F66" i="5"/>
  <c r="D66" i="5"/>
  <c r="P65" i="5"/>
  <c r="N65" i="5"/>
  <c r="L65" i="5"/>
  <c r="J65" i="5"/>
  <c r="H65" i="5"/>
  <c r="F65" i="5"/>
  <c r="D65" i="5"/>
  <c r="P64" i="5"/>
  <c r="N64" i="5"/>
  <c r="L64" i="5"/>
  <c r="J64" i="5"/>
  <c r="H64" i="5"/>
  <c r="F64" i="5"/>
  <c r="D64" i="5"/>
  <c r="P63" i="5"/>
  <c r="N63" i="5"/>
  <c r="L63" i="5"/>
  <c r="J63" i="5"/>
  <c r="H63" i="5"/>
  <c r="F63" i="5"/>
  <c r="D63" i="5"/>
  <c r="P62" i="5"/>
  <c r="N62" i="5"/>
  <c r="L62" i="5"/>
  <c r="J62" i="5"/>
  <c r="H62" i="5"/>
  <c r="F62" i="5"/>
  <c r="D62" i="5"/>
  <c r="P61" i="5"/>
  <c r="N61" i="5"/>
  <c r="L61" i="5"/>
  <c r="J61" i="5"/>
  <c r="H61" i="5"/>
  <c r="F61" i="5"/>
  <c r="D61" i="5"/>
  <c r="P60" i="5"/>
  <c r="N60" i="5"/>
  <c r="L60" i="5"/>
  <c r="J60" i="5"/>
  <c r="H60" i="5"/>
  <c r="F60" i="5"/>
  <c r="D60" i="5"/>
  <c r="P59" i="5"/>
  <c r="N59" i="5"/>
  <c r="L59" i="5"/>
  <c r="J59" i="5"/>
  <c r="H59" i="5"/>
  <c r="F59" i="5"/>
  <c r="D59" i="5"/>
  <c r="P58" i="5"/>
  <c r="N58" i="5"/>
  <c r="L58" i="5"/>
  <c r="J58" i="5"/>
  <c r="Q58" i="5" s="1"/>
  <c r="V58" i="5" s="1"/>
  <c r="H58" i="5"/>
  <c r="F58" i="5"/>
  <c r="D58" i="5"/>
  <c r="P57" i="5"/>
  <c r="N57" i="5"/>
  <c r="L57" i="5"/>
  <c r="J57" i="5"/>
  <c r="H57" i="5"/>
  <c r="F57" i="5"/>
  <c r="D57" i="5"/>
  <c r="P56" i="5"/>
  <c r="N56" i="5"/>
  <c r="L56" i="5"/>
  <c r="J56" i="5"/>
  <c r="H56" i="5"/>
  <c r="F56" i="5"/>
  <c r="D56" i="5"/>
  <c r="P55" i="5"/>
  <c r="N55" i="5"/>
  <c r="L55" i="5"/>
  <c r="J55" i="5"/>
  <c r="H55" i="5"/>
  <c r="F55" i="5"/>
  <c r="D55" i="5"/>
  <c r="P54" i="5"/>
  <c r="N54" i="5"/>
  <c r="L54" i="5"/>
  <c r="J54" i="5"/>
  <c r="H54" i="5"/>
  <c r="F54" i="5"/>
  <c r="D54" i="5"/>
  <c r="P53" i="5"/>
  <c r="N53" i="5"/>
  <c r="L53" i="5"/>
  <c r="J53" i="5"/>
  <c r="H53" i="5"/>
  <c r="F53" i="5"/>
  <c r="D53" i="5"/>
  <c r="P52" i="5"/>
  <c r="N52" i="5"/>
  <c r="L52" i="5"/>
  <c r="J52" i="5"/>
  <c r="H52" i="5"/>
  <c r="F52" i="5"/>
  <c r="D52" i="5"/>
  <c r="P51" i="5"/>
  <c r="N51" i="5"/>
  <c r="L51" i="5"/>
  <c r="J51" i="5"/>
  <c r="H51" i="5"/>
  <c r="F51" i="5"/>
  <c r="D51" i="5"/>
  <c r="P50" i="5"/>
  <c r="N50" i="5"/>
  <c r="L50" i="5"/>
  <c r="J50" i="5"/>
  <c r="Q50" i="5" s="1"/>
  <c r="V50" i="5" s="1"/>
  <c r="H50" i="5"/>
  <c r="F50" i="5"/>
  <c r="D50" i="5"/>
  <c r="P49" i="5"/>
  <c r="N49" i="5"/>
  <c r="L49" i="5"/>
  <c r="J49" i="5"/>
  <c r="H49" i="5"/>
  <c r="Q49" i="5" s="1"/>
  <c r="F49" i="5"/>
  <c r="D49" i="5"/>
  <c r="P48" i="5"/>
  <c r="N48" i="5"/>
  <c r="L48" i="5"/>
  <c r="J48" i="5"/>
  <c r="H48" i="5"/>
  <c r="F48" i="5"/>
  <c r="D48" i="5"/>
  <c r="Q48" i="5" s="1"/>
  <c r="P47" i="5"/>
  <c r="N47" i="5"/>
  <c r="L47" i="5"/>
  <c r="J47" i="5"/>
  <c r="H47" i="5"/>
  <c r="F47" i="5"/>
  <c r="D47" i="5"/>
  <c r="Q47" i="5" s="1"/>
  <c r="P46" i="5"/>
  <c r="N46" i="5"/>
  <c r="L46" i="5"/>
  <c r="J46" i="5"/>
  <c r="H46" i="5"/>
  <c r="F46" i="5"/>
  <c r="D46" i="5"/>
  <c r="P45" i="5"/>
  <c r="N45" i="5"/>
  <c r="L45" i="5"/>
  <c r="J45" i="5"/>
  <c r="H45" i="5"/>
  <c r="F45" i="5"/>
  <c r="D45" i="5"/>
  <c r="P44" i="5"/>
  <c r="N44" i="5"/>
  <c r="L44" i="5"/>
  <c r="J44" i="5"/>
  <c r="H44" i="5"/>
  <c r="F44" i="5"/>
  <c r="D44" i="5"/>
  <c r="P43" i="5"/>
  <c r="N43" i="5"/>
  <c r="L43" i="5"/>
  <c r="J43" i="5"/>
  <c r="H43" i="5"/>
  <c r="F43" i="5"/>
  <c r="D43" i="5"/>
  <c r="P42" i="5"/>
  <c r="N42" i="5"/>
  <c r="L42" i="5"/>
  <c r="J42" i="5"/>
  <c r="Q42" i="5" s="1"/>
  <c r="V42" i="5" s="1"/>
  <c r="H42" i="5"/>
  <c r="F42" i="5"/>
  <c r="D42" i="5"/>
  <c r="P41" i="5"/>
  <c r="N41" i="5"/>
  <c r="L41" i="5"/>
  <c r="J41" i="5"/>
  <c r="H41" i="5"/>
  <c r="Q41" i="5" s="1"/>
  <c r="F41" i="5"/>
  <c r="D41" i="5"/>
  <c r="P40" i="5"/>
  <c r="N40" i="5"/>
  <c r="L40" i="5"/>
  <c r="J40" i="5"/>
  <c r="H40" i="5"/>
  <c r="F40" i="5"/>
  <c r="D40" i="5"/>
  <c r="P39" i="5"/>
  <c r="N39" i="5"/>
  <c r="L39" i="5"/>
  <c r="J39" i="5"/>
  <c r="H39" i="5"/>
  <c r="F39" i="5"/>
  <c r="D39" i="5"/>
  <c r="Q39" i="5" s="1"/>
  <c r="P38" i="5"/>
  <c r="N38" i="5"/>
  <c r="L38" i="5"/>
  <c r="J38" i="5"/>
  <c r="H38" i="5"/>
  <c r="F38" i="5"/>
  <c r="D38" i="5"/>
  <c r="P37" i="5"/>
  <c r="N37" i="5"/>
  <c r="L37" i="5"/>
  <c r="J37" i="5"/>
  <c r="H37" i="5"/>
  <c r="F37" i="5"/>
  <c r="D37" i="5"/>
  <c r="P36" i="5"/>
  <c r="N36" i="5"/>
  <c r="L36" i="5"/>
  <c r="J36" i="5"/>
  <c r="H36" i="5"/>
  <c r="F36" i="5"/>
  <c r="D36" i="5"/>
  <c r="P35" i="5"/>
  <c r="N35" i="5"/>
  <c r="L35" i="5"/>
  <c r="Q35" i="5" s="1"/>
  <c r="J35" i="5"/>
  <c r="H35" i="5"/>
  <c r="F35" i="5"/>
  <c r="D35" i="5"/>
  <c r="P34" i="5"/>
  <c r="N34" i="5"/>
  <c r="L34" i="5"/>
  <c r="J34" i="5"/>
  <c r="Q34" i="5" s="1"/>
  <c r="V34" i="5" s="1"/>
  <c r="H34" i="5"/>
  <c r="F34" i="5"/>
  <c r="D34" i="5"/>
  <c r="P33" i="5"/>
  <c r="N33" i="5"/>
  <c r="L33" i="5"/>
  <c r="J33" i="5"/>
  <c r="H33" i="5"/>
  <c r="F33" i="5"/>
  <c r="D33" i="5"/>
  <c r="P32" i="5"/>
  <c r="N32" i="5"/>
  <c r="L32" i="5"/>
  <c r="J32" i="5"/>
  <c r="H32" i="5"/>
  <c r="F32" i="5"/>
  <c r="D32" i="5"/>
  <c r="Q32" i="5" s="1"/>
  <c r="P31" i="5"/>
  <c r="N31" i="5"/>
  <c r="L31" i="5"/>
  <c r="J31" i="5"/>
  <c r="H31" i="5"/>
  <c r="F31" i="5"/>
  <c r="D31" i="5"/>
  <c r="P30" i="5"/>
  <c r="N30" i="5"/>
  <c r="L30" i="5"/>
  <c r="J30" i="5"/>
  <c r="H30" i="5"/>
  <c r="F30" i="5"/>
  <c r="D30" i="5"/>
  <c r="Q30" i="5" s="1"/>
  <c r="P29" i="5"/>
  <c r="N29" i="5"/>
  <c r="L29" i="5"/>
  <c r="J29" i="5"/>
  <c r="H29" i="5"/>
  <c r="F29" i="5"/>
  <c r="D29" i="5"/>
  <c r="P28" i="5"/>
  <c r="N28" i="5"/>
  <c r="L28" i="5"/>
  <c r="J28" i="5"/>
  <c r="H28" i="5"/>
  <c r="F28" i="5"/>
  <c r="D28" i="5"/>
  <c r="P27" i="5"/>
  <c r="N27" i="5"/>
  <c r="L27" i="5"/>
  <c r="J27" i="5"/>
  <c r="H27" i="5"/>
  <c r="F27" i="5"/>
  <c r="D27" i="5"/>
  <c r="P26" i="5"/>
  <c r="N26" i="5"/>
  <c r="L26" i="5"/>
  <c r="J26" i="5"/>
  <c r="Q26" i="5" s="1"/>
  <c r="V26" i="5" s="1"/>
  <c r="H26" i="5"/>
  <c r="F26" i="5"/>
  <c r="D26" i="5"/>
  <c r="P25" i="5"/>
  <c r="N25" i="5"/>
  <c r="L25" i="5"/>
  <c r="J25" i="5"/>
  <c r="H25" i="5"/>
  <c r="F25" i="5"/>
  <c r="D25" i="5"/>
  <c r="P24" i="5"/>
  <c r="N24" i="5"/>
  <c r="L24" i="5"/>
  <c r="J24" i="5"/>
  <c r="H24" i="5"/>
  <c r="F24" i="5"/>
  <c r="D24" i="5"/>
  <c r="P23" i="5"/>
  <c r="N23" i="5"/>
  <c r="L23" i="5"/>
  <c r="J23" i="5"/>
  <c r="H23" i="5"/>
  <c r="F23" i="5"/>
  <c r="D23" i="5"/>
  <c r="P22" i="5"/>
  <c r="N22" i="5"/>
  <c r="L22" i="5"/>
  <c r="J22" i="5"/>
  <c r="H22" i="5"/>
  <c r="F22" i="5"/>
  <c r="D22" i="5"/>
  <c r="P21" i="5"/>
  <c r="N21" i="5"/>
  <c r="L21" i="5"/>
  <c r="J21" i="5"/>
  <c r="H21" i="5"/>
  <c r="F21" i="5"/>
  <c r="D21" i="5"/>
  <c r="P20" i="5"/>
  <c r="N20" i="5"/>
  <c r="L20" i="5"/>
  <c r="J20" i="5"/>
  <c r="H20" i="5"/>
  <c r="F20" i="5"/>
  <c r="D20" i="5"/>
  <c r="P19" i="5"/>
  <c r="N19" i="5"/>
  <c r="L19" i="5"/>
  <c r="Q19" i="5" s="1"/>
  <c r="J19" i="5"/>
  <c r="H19" i="5"/>
  <c r="F19" i="5"/>
  <c r="D19" i="5"/>
  <c r="Q18" i="5"/>
  <c r="V18" i="5" s="1"/>
  <c r="P18" i="5"/>
  <c r="N18" i="5"/>
  <c r="L18" i="5"/>
  <c r="J18" i="5"/>
  <c r="H18" i="5"/>
  <c r="F18" i="5"/>
  <c r="D18" i="5"/>
  <c r="P17" i="5"/>
  <c r="N17" i="5"/>
  <c r="L17" i="5"/>
  <c r="J17" i="5"/>
  <c r="H17" i="5"/>
  <c r="F17" i="5"/>
  <c r="D17" i="5"/>
  <c r="P16" i="5"/>
  <c r="N16" i="5"/>
  <c r="L16" i="5"/>
  <c r="J16" i="5"/>
  <c r="H16" i="5"/>
  <c r="F16" i="5"/>
  <c r="D16" i="5"/>
  <c r="P15" i="5"/>
  <c r="N15" i="5"/>
  <c r="L15" i="5"/>
  <c r="J15" i="5"/>
  <c r="H15" i="5"/>
  <c r="F15" i="5"/>
  <c r="D15" i="5"/>
  <c r="P14" i="5"/>
  <c r="N14" i="5"/>
  <c r="L14" i="5"/>
  <c r="J14" i="5"/>
  <c r="H14" i="5"/>
  <c r="F14" i="5"/>
  <c r="D14" i="5"/>
  <c r="P13" i="5"/>
  <c r="N13" i="5"/>
  <c r="L13" i="5"/>
  <c r="J13" i="5"/>
  <c r="H13" i="5"/>
  <c r="F13" i="5"/>
  <c r="Q13" i="5" s="1"/>
  <c r="D13" i="5"/>
  <c r="P12" i="5"/>
  <c r="N12" i="5"/>
  <c r="L12" i="5"/>
  <c r="J12" i="5"/>
  <c r="H12" i="5"/>
  <c r="F12" i="5"/>
  <c r="D12" i="5"/>
  <c r="Q12" i="5" s="1"/>
  <c r="P11" i="5"/>
  <c r="N11" i="5"/>
  <c r="L11" i="5"/>
  <c r="J11" i="5"/>
  <c r="H11" i="5"/>
  <c r="F11" i="5"/>
  <c r="D11" i="5"/>
  <c r="Q10" i="5"/>
  <c r="V10" i="5" s="1"/>
  <c r="P10" i="5"/>
  <c r="N10" i="5"/>
  <c r="L10" i="5"/>
  <c r="J10" i="5"/>
  <c r="H10" i="5"/>
  <c r="F10" i="5"/>
  <c r="D10" i="5"/>
  <c r="P9" i="5"/>
  <c r="N9" i="5"/>
  <c r="L9" i="5"/>
  <c r="J9" i="5"/>
  <c r="H9" i="5"/>
  <c r="Q9" i="5" s="1"/>
  <c r="F9" i="5"/>
  <c r="D9" i="5"/>
  <c r="P8" i="5"/>
  <c r="N8" i="5"/>
  <c r="L8" i="5"/>
  <c r="J8" i="5"/>
  <c r="H8" i="5"/>
  <c r="F8" i="5"/>
  <c r="D8" i="5"/>
  <c r="Q8" i="5" s="1"/>
  <c r="P7" i="5"/>
  <c r="N7" i="5"/>
  <c r="L7" i="5"/>
  <c r="J7" i="5"/>
  <c r="H7" i="5"/>
  <c r="F7" i="5"/>
  <c r="D7" i="5"/>
  <c r="P6" i="5"/>
  <c r="N6" i="5"/>
  <c r="L6" i="5"/>
  <c r="J6" i="5"/>
  <c r="H6" i="5"/>
  <c r="F6" i="5"/>
  <c r="D6" i="5"/>
  <c r="P5" i="5"/>
  <c r="N5" i="5"/>
  <c r="L5" i="5"/>
  <c r="J5" i="5"/>
  <c r="H5" i="5"/>
  <c r="F5" i="5"/>
  <c r="D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P4" i="5"/>
  <c r="N4" i="5"/>
  <c r="L4" i="5"/>
  <c r="J4" i="5"/>
  <c r="H4" i="5"/>
  <c r="F4" i="5"/>
  <c r="D4" i="5"/>
  <c r="A4" i="5"/>
  <c r="P3" i="5"/>
  <c r="N3" i="5"/>
  <c r="L3" i="5"/>
  <c r="J3" i="5"/>
  <c r="H3" i="5"/>
  <c r="F3" i="5"/>
  <c r="D3" i="5"/>
  <c r="N119" i="4"/>
  <c r="L119" i="4"/>
  <c r="J119" i="4"/>
  <c r="H119" i="4"/>
  <c r="F119" i="4"/>
  <c r="D119" i="4"/>
  <c r="N118" i="4"/>
  <c r="L118" i="4"/>
  <c r="J118" i="4"/>
  <c r="H118" i="4"/>
  <c r="F118" i="4"/>
  <c r="D118" i="4"/>
  <c r="N117" i="4"/>
  <c r="L117" i="4"/>
  <c r="J117" i="4"/>
  <c r="H117" i="4"/>
  <c r="F117" i="4"/>
  <c r="D117" i="4"/>
  <c r="N116" i="4"/>
  <c r="L116" i="4"/>
  <c r="J116" i="4"/>
  <c r="H116" i="4"/>
  <c r="F116" i="4"/>
  <c r="D116" i="4"/>
  <c r="N115" i="4"/>
  <c r="L115" i="4"/>
  <c r="J115" i="4"/>
  <c r="H115" i="4"/>
  <c r="F115" i="4"/>
  <c r="D115" i="4"/>
  <c r="N114" i="4"/>
  <c r="L114" i="4"/>
  <c r="J114" i="4"/>
  <c r="H114" i="4"/>
  <c r="F114" i="4"/>
  <c r="D114" i="4"/>
  <c r="N113" i="4"/>
  <c r="L113" i="4"/>
  <c r="J113" i="4"/>
  <c r="H113" i="4"/>
  <c r="F113" i="4"/>
  <c r="D113" i="4"/>
  <c r="N112" i="4"/>
  <c r="L112" i="4"/>
  <c r="J112" i="4"/>
  <c r="H112" i="4"/>
  <c r="F112" i="4"/>
  <c r="D112" i="4"/>
  <c r="N111" i="4"/>
  <c r="L111" i="4"/>
  <c r="J111" i="4"/>
  <c r="H111" i="4"/>
  <c r="F111" i="4"/>
  <c r="D111" i="4"/>
  <c r="N110" i="4"/>
  <c r="L110" i="4"/>
  <c r="J110" i="4"/>
  <c r="H110" i="4"/>
  <c r="F110" i="4"/>
  <c r="D110" i="4"/>
  <c r="N109" i="4"/>
  <c r="L109" i="4"/>
  <c r="J109" i="4"/>
  <c r="H109" i="4"/>
  <c r="F109" i="4"/>
  <c r="D109" i="4"/>
  <c r="N108" i="4"/>
  <c r="L108" i="4"/>
  <c r="J108" i="4"/>
  <c r="H108" i="4"/>
  <c r="F108" i="4"/>
  <c r="D108" i="4"/>
  <c r="N107" i="4"/>
  <c r="L107" i="4"/>
  <c r="J107" i="4"/>
  <c r="H107" i="4"/>
  <c r="F107" i="4"/>
  <c r="D107" i="4"/>
  <c r="N106" i="4"/>
  <c r="L106" i="4"/>
  <c r="J106" i="4"/>
  <c r="H106" i="4"/>
  <c r="F106" i="4"/>
  <c r="D106" i="4"/>
  <c r="N105" i="4"/>
  <c r="L105" i="4"/>
  <c r="J105" i="4"/>
  <c r="H105" i="4"/>
  <c r="F105" i="4"/>
  <c r="D105" i="4"/>
  <c r="N104" i="4"/>
  <c r="L104" i="4"/>
  <c r="J104" i="4"/>
  <c r="H104" i="4"/>
  <c r="F104" i="4"/>
  <c r="D104" i="4"/>
  <c r="N103" i="4"/>
  <c r="L103" i="4"/>
  <c r="J103" i="4"/>
  <c r="H103" i="4"/>
  <c r="F103" i="4"/>
  <c r="D103" i="4"/>
  <c r="O103" i="4" s="1"/>
  <c r="N102" i="4"/>
  <c r="L102" i="4"/>
  <c r="J102" i="4"/>
  <c r="H102" i="4"/>
  <c r="F102" i="4"/>
  <c r="D102" i="4"/>
  <c r="N101" i="4"/>
  <c r="L101" i="4"/>
  <c r="J101" i="4"/>
  <c r="H101" i="4"/>
  <c r="F101" i="4"/>
  <c r="D101" i="4"/>
  <c r="N100" i="4"/>
  <c r="L100" i="4"/>
  <c r="J100" i="4"/>
  <c r="H100" i="4"/>
  <c r="F100" i="4"/>
  <c r="D100" i="4"/>
  <c r="N99" i="4"/>
  <c r="L99" i="4"/>
  <c r="J99" i="4"/>
  <c r="H99" i="4"/>
  <c r="F99" i="4"/>
  <c r="D99" i="4"/>
  <c r="N98" i="4"/>
  <c r="L98" i="4"/>
  <c r="J98" i="4"/>
  <c r="H98" i="4"/>
  <c r="F98" i="4"/>
  <c r="D98" i="4"/>
  <c r="N97" i="4"/>
  <c r="L97" i="4"/>
  <c r="J97" i="4"/>
  <c r="H97" i="4"/>
  <c r="F97" i="4"/>
  <c r="D97" i="4"/>
  <c r="N96" i="4"/>
  <c r="L96" i="4"/>
  <c r="J96" i="4"/>
  <c r="H96" i="4"/>
  <c r="F96" i="4"/>
  <c r="D96" i="4"/>
  <c r="N95" i="4"/>
  <c r="L95" i="4"/>
  <c r="J95" i="4"/>
  <c r="H95" i="4"/>
  <c r="F95" i="4"/>
  <c r="D95" i="4"/>
  <c r="N94" i="4"/>
  <c r="L94" i="4"/>
  <c r="J94" i="4"/>
  <c r="H94" i="4"/>
  <c r="F94" i="4"/>
  <c r="D94" i="4"/>
  <c r="N93" i="4"/>
  <c r="L93" i="4"/>
  <c r="J93" i="4"/>
  <c r="H93" i="4"/>
  <c r="F93" i="4"/>
  <c r="D93" i="4"/>
  <c r="N92" i="4"/>
  <c r="L92" i="4"/>
  <c r="J92" i="4"/>
  <c r="H92" i="4"/>
  <c r="F92" i="4"/>
  <c r="D92" i="4"/>
  <c r="N91" i="4"/>
  <c r="L91" i="4"/>
  <c r="J91" i="4"/>
  <c r="H91" i="4"/>
  <c r="F91" i="4"/>
  <c r="D91" i="4"/>
  <c r="N90" i="4"/>
  <c r="L90" i="4"/>
  <c r="J90" i="4"/>
  <c r="H90" i="4"/>
  <c r="F90" i="4"/>
  <c r="D90" i="4"/>
  <c r="N89" i="4"/>
  <c r="L89" i="4"/>
  <c r="J89" i="4"/>
  <c r="H89" i="4"/>
  <c r="F89" i="4"/>
  <c r="D89" i="4"/>
  <c r="N88" i="4"/>
  <c r="L88" i="4"/>
  <c r="J88" i="4"/>
  <c r="H88" i="4"/>
  <c r="F88" i="4"/>
  <c r="D88" i="4"/>
  <c r="N87" i="4"/>
  <c r="L87" i="4"/>
  <c r="J87" i="4"/>
  <c r="H87" i="4"/>
  <c r="F87" i="4"/>
  <c r="O87" i="4" s="1"/>
  <c r="D87" i="4"/>
  <c r="N86" i="4"/>
  <c r="L86" i="4"/>
  <c r="J86" i="4"/>
  <c r="H86" i="4"/>
  <c r="F86" i="4"/>
  <c r="D86" i="4"/>
  <c r="N85" i="4"/>
  <c r="L85" i="4"/>
  <c r="J85" i="4"/>
  <c r="H85" i="4"/>
  <c r="F85" i="4"/>
  <c r="D85" i="4"/>
  <c r="N84" i="4"/>
  <c r="L84" i="4"/>
  <c r="J84" i="4"/>
  <c r="H84" i="4"/>
  <c r="F84" i="4"/>
  <c r="D84" i="4"/>
  <c r="N83" i="4"/>
  <c r="L83" i="4"/>
  <c r="J83" i="4"/>
  <c r="H83" i="4"/>
  <c r="F83" i="4"/>
  <c r="D83" i="4"/>
  <c r="N82" i="4"/>
  <c r="L82" i="4"/>
  <c r="J82" i="4"/>
  <c r="H82" i="4"/>
  <c r="F82" i="4"/>
  <c r="D82" i="4"/>
  <c r="N81" i="4"/>
  <c r="L81" i="4"/>
  <c r="J81" i="4"/>
  <c r="H81" i="4"/>
  <c r="F81" i="4"/>
  <c r="D81" i="4"/>
  <c r="N80" i="4"/>
  <c r="L80" i="4"/>
  <c r="J80" i="4"/>
  <c r="H80" i="4"/>
  <c r="F80" i="4"/>
  <c r="D80" i="4"/>
  <c r="N79" i="4"/>
  <c r="L79" i="4"/>
  <c r="J79" i="4"/>
  <c r="H79" i="4"/>
  <c r="F79" i="4"/>
  <c r="D79" i="4"/>
  <c r="N78" i="4"/>
  <c r="L78" i="4"/>
  <c r="J78" i="4"/>
  <c r="H78" i="4"/>
  <c r="F78" i="4"/>
  <c r="D78" i="4"/>
  <c r="N77" i="4"/>
  <c r="L77" i="4"/>
  <c r="J77" i="4"/>
  <c r="H77" i="4"/>
  <c r="F77" i="4"/>
  <c r="D77" i="4"/>
  <c r="N76" i="4"/>
  <c r="L76" i="4"/>
  <c r="J76" i="4"/>
  <c r="H76" i="4"/>
  <c r="F76" i="4"/>
  <c r="D76" i="4"/>
  <c r="N75" i="4"/>
  <c r="L75" i="4"/>
  <c r="J75" i="4"/>
  <c r="H75" i="4"/>
  <c r="F75" i="4"/>
  <c r="D75" i="4"/>
  <c r="N74" i="4"/>
  <c r="L74" i="4"/>
  <c r="J74" i="4"/>
  <c r="H74" i="4"/>
  <c r="F74" i="4"/>
  <c r="D74" i="4"/>
  <c r="N73" i="4"/>
  <c r="L73" i="4"/>
  <c r="J73" i="4"/>
  <c r="H73" i="4"/>
  <c r="F73" i="4"/>
  <c r="D73" i="4"/>
  <c r="N72" i="4"/>
  <c r="L72" i="4"/>
  <c r="J72" i="4"/>
  <c r="H72" i="4"/>
  <c r="F72" i="4"/>
  <c r="D72" i="4"/>
  <c r="N71" i="4"/>
  <c r="L71" i="4"/>
  <c r="J71" i="4"/>
  <c r="H71" i="4"/>
  <c r="F71" i="4"/>
  <c r="O71" i="4" s="1"/>
  <c r="D71" i="4"/>
  <c r="N70" i="4"/>
  <c r="L70" i="4"/>
  <c r="J70" i="4"/>
  <c r="H70" i="4"/>
  <c r="F70" i="4"/>
  <c r="D70" i="4"/>
  <c r="N69" i="4"/>
  <c r="L69" i="4"/>
  <c r="J69" i="4"/>
  <c r="H69" i="4"/>
  <c r="F69" i="4"/>
  <c r="D69" i="4"/>
  <c r="N68" i="4"/>
  <c r="L68" i="4"/>
  <c r="J68" i="4"/>
  <c r="H68" i="4"/>
  <c r="F68" i="4"/>
  <c r="D68" i="4"/>
  <c r="N67" i="4"/>
  <c r="L67" i="4"/>
  <c r="J67" i="4"/>
  <c r="H67" i="4"/>
  <c r="F67" i="4"/>
  <c r="D67" i="4"/>
  <c r="N66" i="4"/>
  <c r="L66" i="4"/>
  <c r="J66" i="4"/>
  <c r="H66" i="4"/>
  <c r="F66" i="4"/>
  <c r="D66" i="4"/>
  <c r="N65" i="4"/>
  <c r="L65" i="4"/>
  <c r="J65" i="4"/>
  <c r="H65" i="4"/>
  <c r="F65" i="4"/>
  <c r="D65" i="4"/>
  <c r="N64" i="4"/>
  <c r="L64" i="4"/>
  <c r="J64" i="4"/>
  <c r="H64" i="4"/>
  <c r="F64" i="4"/>
  <c r="D64" i="4"/>
  <c r="N63" i="4"/>
  <c r="L63" i="4"/>
  <c r="J63" i="4"/>
  <c r="H63" i="4"/>
  <c r="F63" i="4"/>
  <c r="O63" i="4" s="1"/>
  <c r="D63" i="4"/>
  <c r="N62" i="4"/>
  <c r="L62" i="4"/>
  <c r="J62" i="4"/>
  <c r="H62" i="4"/>
  <c r="F62" i="4"/>
  <c r="D62" i="4"/>
  <c r="N61" i="4"/>
  <c r="L61" i="4"/>
  <c r="J61" i="4"/>
  <c r="H61" i="4"/>
  <c r="F61" i="4"/>
  <c r="D61" i="4"/>
  <c r="N60" i="4"/>
  <c r="L60" i="4"/>
  <c r="J60" i="4"/>
  <c r="H60" i="4"/>
  <c r="F60" i="4"/>
  <c r="D60" i="4"/>
  <c r="N59" i="4"/>
  <c r="L59" i="4"/>
  <c r="J59" i="4"/>
  <c r="H59" i="4"/>
  <c r="F59" i="4"/>
  <c r="O59" i="4" s="1"/>
  <c r="D59" i="4"/>
  <c r="N58" i="4"/>
  <c r="L58" i="4"/>
  <c r="J58" i="4"/>
  <c r="H58" i="4"/>
  <c r="F58" i="4"/>
  <c r="D58" i="4"/>
  <c r="N57" i="4"/>
  <c r="L57" i="4"/>
  <c r="J57" i="4"/>
  <c r="H57" i="4"/>
  <c r="F57" i="4"/>
  <c r="D57" i="4"/>
  <c r="N56" i="4"/>
  <c r="L56" i="4"/>
  <c r="J56" i="4"/>
  <c r="H56" i="4"/>
  <c r="F56" i="4"/>
  <c r="D56" i="4"/>
  <c r="N55" i="4"/>
  <c r="L55" i="4"/>
  <c r="J55" i="4"/>
  <c r="H55" i="4"/>
  <c r="F55" i="4"/>
  <c r="O55" i="4" s="1"/>
  <c r="D55" i="4"/>
  <c r="N54" i="4"/>
  <c r="L54" i="4"/>
  <c r="J54" i="4"/>
  <c r="H54" i="4"/>
  <c r="F54" i="4"/>
  <c r="D54" i="4"/>
  <c r="N53" i="4"/>
  <c r="L53" i="4"/>
  <c r="J53" i="4"/>
  <c r="H53" i="4"/>
  <c r="F53" i="4"/>
  <c r="D53" i="4"/>
  <c r="N52" i="4"/>
  <c r="L52" i="4"/>
  <c r="J52" i="4"/>
  <c r="H52" i="4"/>
  <c r="F52" i="4"/>
  <c r="D52" i="4"/>
  <c r="N51" i="4"/>
  <c r="L51" i="4"/>
  <c r="J51" i="4"/>
  <c r="H51" i="4"/>
  <c r="F51" i="4"/>
  <c r="O51" i="4" s="1"/>
  <c r="D51" i="4"/>
  <c r="N50" i="4"/>
  <c r="L50" i="4"/>
  <c r="J50" i="4"/>
  <c r="H50" i="4"/>
  <c r="F50" i="4"/>
  <c r="D50" i="4"/>
  <c r="N49" i="4"/>
  <c r="L49" i="4"/>
  <c r="J49" i="4"/>
  <c r="H49" i="4"/>
  <c r="F49" i="4"/>
  <c r="D49" i="4"/>
  <c r="N48" i="4"/>
  <c r="L48" i="4"/>
  <c r="J48" i="4"/>
  <c r="H48" i="4"/>
  <c r="F48" i="4"/>
  <c r="D48" i="4"/>
  <c r="N47" i="4"/>
  <c r="L47" i="4"/>
  <c r="J47" i="4"/>
  <c r="H47" i="4"/>
  <c r="F47" i="4"/>
  <c r="O47" i="4" s="1"/>
  <c r="D47" i="4"/>
  <c r="N46" i="4"/>
  <c r="L46" i="4"/>
  <c r="J46" i="4"/>
  <c r="H46" i="4"/>
  <c r="F46" i="4"/>
  <c r="D46" i="4"/>
  <c r="N45" i="4"/>
  <c r="L45" i="4"/>
  <c r="J45" i="4"/>
  <c r="H45" i="4"/>
  <c r="F45" i="4"/>
  <c r="D45" i="4"/>
  <c r="N44" i="4"/>
  <c r="L44" i="4"/>
  <c r="J44" i="4"/>
  <c r="H44" i="4"/>
  <c r="F44" i="4"/>
  <c r="D44" i="4"/>
  <c r="N43" i="4"/>
  <c r="L43" i="4"/>
  <c r="J43" i="4"/>
  <c r="H43" i="4"/>
  <c r="F43" i="4"/>
  <c r="O43" i="4" s="1"/>
  <c r="D43" i="4"/>
  <c r="N42" i="4"/>
  <c r="L42" i="4"/>
  <c r="J42" i="4"/>
  <c r="H42" i="4"/>
  <c r="F42" i="4"/>
  <c r="D42" i="4"/>
  <c r="N41" i="4"/>
  <c r="L41" i="4"/>
  <c r="J41" i="4"/>
  <c r="H41" i="4"/>
  <c r="F41" i="4"/>
  <c r="D41" i="4"/>
  <c r="N40" i="4"/>
  <c r="L40" i="4"/>
  <c r="J40" i="4"/>
  <c r="H40" i="4"/>
  <c r="F40" i="4"/>
  <c r="D40" i="4"/>
  <c r="N39" i="4"/>
  <c r="L39" i="4"/>
  <c r="J39" i="4"/>
  <c r="H39" i="4"/>
  <c r="F39" i="4"/>
  <c r="O39" i="4" s="1"/>
  <c r="D39" i="4"/>
  <c r="N38" i="4"/>
  <c r="L38" i="4"/>
  <c r="J38" i="4"/>
  <c r="H38" i="4"/>
  <c r="F38" i="4"/>
  <c r="D38" i="4"/>
  <c r="N37" i="4"/>
  <c r="L37" i="4"/>
  <c r="J37" i="4"/>
  <c r="H37" i="4"/>
  <c r="F37" i="4"/>
  <c r="D37" i="4"/>
  <c r="N36" i="4"/>
  <c r="L36" i="4"/>
  <c r="J36" i="4"/>
  <c r="H36" i="4"/>
  <c r="F36" i="4"/>
  <c r="D36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N26" i="4"/>
  <c r="L26" i="4"/>
  <c r="J26" i="4"/>
  <c r="H26" i="4"/>
  <c r="F26" i="4"/>
  <c r="D26" i="4"/>
  <c r="N25" i="4"/>
  <c r="L25" i="4"/>
  <c r="J25" i="4"/>
  <c r="H25" i="4"/>
  <c r="F25" i="4"/>
  <c r="D25" i="4"/>
  <c r="N24" i="4"/>
  <c r="L24" i="4"/>
  <c r="J24" i="4"/>
  <c r="H24" i="4"/>
  <c r="F24" i="4"/>
  <c r="D24" i="4"/>
  <c r="N23" i="4"/>
  <c r="L23" i="4"/>
  <c r="J23" i="4"/>
  <c r="H23" i="4"/>
  <c r="F23" i="4"/>
  <c r="D23" i="4"/>
  <c r="N22" i="4"/>
  <c r="L22" i="4"/>
  <c r="J22" i="4"/>
  <c r="H22" i="4"/>
  <c r="F22" i="4"/>
  <c r="D22" i="4"/>
  <c r="N21" i="4"/>
  <c r="L21" i="4"/>
  <c r="J21" i="4"/>
  <c r="H21" i="4"/>
  <c r="F21" i="4"/>
  <c r="D21" i="4"/>
  <c r="N20" i="4"/>
  <c r="L20" i="4"/>
  <c r="J20" i="4"/>
  <c r="H20" i="4"/>
  <c r="F20" i="4"/>
  <c r="D20" i="4"/>
  <c r="N19" i="4"/>
  <c r="L19" i="4"/>
  <c r="J19" i="4"/>
  <c r="H19" i="4"/>
  <c r="F19" i="4"/>
  <c r="O19" i="4" s="1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N14" i="4"/>
  <c r="L14" i="4"/>
  <c r="J14" i="4"/>
  <c r="H14" i="4"/>
  <c r="F14" i="4"/>
  <c r="D14" i="4"/>
  <c r="N13" i="4"/>
  <c r="L13" i="4"/>
  <c r="J13" i="4"/>
  <c r="H13" i="4"/>
  <c r="F13" i="4"/>
  <c r="D13" i="4"/>
  <c r="N12" i="4"/>
  <c r="L12" i="4"/>
  <c r="J12" i="4"/>
  <c r="H12" i="4"/>
  <c r="F12" i="4"/>
  <c r="D12" i="4"/>
  <c r="N11" i="4"/>
  <c r="L11" i="4"/>
  <c r="J11" i="4"/>
  <c r="H11" i="4"/>
  <c r="F11" i="4"/>
  <c r="O11" i="4" s="1"/>
  <c r="D11" i="4"/>
  <c r="N10" i="4"/>
  <c r="L10" i="4"/>
  <c r="J10" i="4"/>
  <c r="H10" i="4"/>
  <c r="F10" i="4"/>
  <c r="D10" i="4"/>
  <c r="O10" i="4" s="1"/>
  <c r="N9" i="4"/>
  <c r="L9" i="4"/>
  <c r="J9" i="4"/>
  <c r="H9" i="4"/>
  <c r="F9" i="4"/>
  <c r="D9" i="4"/>
  <c r="N8" i="4"/>
  <c r="L8" i="4"/>
  <c r="J8" i="4"/>
  <c r="H8" i="4"/>
  <c r="F8" i="4"/>
  <c r="D8" i="4"/>
  <c r="N7" i="4"/>
  <c r="L7" i="4"/>
  <c r="J7" i="4"/>
  <c r="H7" i="4"/>
  <c r="F7" i="4"/>
  <c r="D7" i="4"/>
  <c r="N6" i="4"/>
  <c r="L6" i="4"/>
  <c r="J6" i="4"/>
  <c r="H6" i="4"/>
  <c r="F6" i="4"/>
  <c r="D6" i="4"/>
  <c r="O6" i="4" s="1"/>
  <c r="N5" i="4"/>
  <c r="L5" i="4"/>
  <c r="J5" i="4"/>
  <c r="H5" i="4"/>
  <c r="F5" i="4"/>
  <c r="D5" i="4"/>
  <c r="N4" i="4"/>
  <c r="L4" i="4"/>
  <c r="J4" i="4"/>
  <c r="H4" i="4"/>
  <c r="F4" i="4"/>
  <c r="D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N3" i="4"/>
  <c r="L3" i="4"/>
  <c r="J3" i="4"/>
  <c r="H3" i="4"/>
  <c r="F3" i="4"/>
  <c r="D3" i="4"/>
  <c r="P110" i="3"/>
  <c r="N110" i="3"/>
  <c r="L110" i="3"/>
  <c r="J110" i="3"/>
  <c r="H110" i="3"/>
  <c r="F110" i="3"/>
  <c r="D110" i="3"/>
  <c r="P109" i="3"/>
  <c r="N109" i="3"/>
  <c r="L109" i="3"/>
  <c r="J109" i="3"/>
  <c r="H109" i="3"/>
  <c r="F109" i="3"/>
  <c r="D109" i="3"/>
  <c r="Q109" i="3" s="1"/>
  <c r="P108" i="3"/>
  <c r="N108" i="3"/>
  <c r="L108" i="3"/>
  <c r="J108" i="3"/>
  <c r="H108" i="3"/>
  <c r="F108" i="3"/>
  <c r="D108" i="3"/>
  <c r="P107" i="3"/>
  <c r="N107" i="3"/>
  <c r="L107" i="3"/>
  <c r="J107" i="3"/>
  <c r="H107" i="3"/>
  <c r="F107" i="3"/>
  <c r="D107" i="3"/>
  <c r="P106" i="3"/>
  <c r="N106" i="3"/>
  <c r="L106" i="3"/>
  <c r="J106" i="3"/>
  <c r="H106" i="3"/>
  <c r="F106" i="3"/>
  <c r="D106" i="3"/>
  <c r="P105" i="3"/>
  <c r="N105" i="3"/>
  <c r="L105" i="3"/>
  <c r="J105" i="3"/>
  <c r="H105" i="3"/>
  <c r="F105" i="3"/>
  <c r="D105" i="3"/>
  <c r="P104" i="3"/>
  <c r="N104" i="3"/>
  <c r="L104" i="3"/>
  <c r="J104" i="3"/>
  <c r="H104" i="3"/>
  <c r="F104" i="3"/>
  <c r="D104" i="3"/>
  <c r="P103" i="3"/>
  <c r="N103" i="3"/>
  <c r="L103" i="3"/>
  <c r="Q103" i="3" s="1"/>
  <c r="V103" i="3" s="1"/>
  <c r="J103" i="3"/>
  <c r="H103" i="3"/>
  <c r="F103" i="3"/>
  <c r="D103" i="3"/>
  <c r="P102" i="3"/>
  <c r="N102" i="3"/>
  <c r="L102" i="3"/>
  <c r="J102" i="3"/>
  <c r="H102" i="3"/>
  <c r="F102" i="3"/>
  <c r="D102" i="3"/>
  <c r="P101" i="3"/>
  <c r="N101" i="3"/>
  <c r="L101" i="3"/>
  <c r="J101" i="3"/>
  <c r="H101" i="3"/>
  <c r="F101" i="3"/>
  <c r="D101" i="3"/>
  <c r="P100" i="3"/>
  <c r="N100" i="3"/>
  <c r="L100" i="3"/>
  <c r="J100" i="3"/>
  <c r="H100" i="3"/>
  <c r="F100" i="3"/>
  <c r="D100" i="3"/>
  <c r="Q100" i="3" s="1"/>
  <c r="P99" i="3"/>
  <c r="N99" i="3"/>
  <c r="L99" i="3"/>
  <c r="J99" i="3"/>
  <c r="H99" i="3"/>
  <c r="F99" i="3"/>
  <c r="D99" i="3"/>
  <c r="P98" i="3"/>
  <c r="N98" i="3"/>
  <c r="L98" i="3"/>
  <c r="J98" i="3"/>
  <c r="H98" i="3"/>
  <c r="F98" i="3"/>
  <c r="D98" i="3"/>
  <c r="P97" i="3"/>
  <c r="N97" i="3"/>
  <c r="L97" i="3"/>
  <c r="J97" i="3"/>
  <c r="H97" i="3"/>
  <c r="F97" i="3"/>
  <c r="D97" i="3"/>
  <c r="P96" i="3"/>
  <c r="N96" i="3"/>
  <c r="L96" i="3"/>
  <c r="J96" i="3"/>
  <c r="H96" i="3"/>
  <c r="F96" i="3"/>
  <c r="D96" i="3"/>
  <c r="P95" i="3"/>
  <c r="N95" i="3"/>
  <c r="L95" i="3"/>
  <c r="Q95" i="3" s="1"/>
  <c r="V95" i="3" s="1"/>
  <c r="J95" i="3"/>
  <c r="H95" i="3"/>
  <c r="F95" i="3"/>
  <c r="D95" i="3"/>
  <c r="P94" i="3"/>
  <c r="N94" i="3"/>
  <c r="L94" i="3"/>
  <c r="J94" i="3"/>
  <c r="H94" i="3"/>
  <c r="F94" i="3"/>
  <c r="D94" i="3"/>
  <c r="P93" i="3"/>
  <c r="N93" i="3"/>
  <c r="L93" i="3"/>
  <c r="J93" i="3"/>
  <c r="H93" i="3"/>
  <c r="F93" i="3"/>
  <c r="D93" i="3"/>
  <c r="P92" i="3"/>
  <c r="N92" i="3"/>
  <c r="L92" i="3"/>
  <c r="J92" i="3"/>
  <c r="H92" i="3"/>
  <c r="F92" i="3"/>
  <c r="D92" i="3"/>
  <c r="Q92" i="3" s="1"/>
  <c r="P91" i="3"/>
  <c r="N91" i="3"/>
  <c r="L91" i="3"/>
  <c r="J91" i="3"/>
  <c r="H91" i="3"/>
  <c r="F91" i="3"/>
  <c r="D91" i="3"/>
  <c r="P90" i="3"/>
  <c r="N90" i="3"/>
  <c r="L90" i="3"/>
  <c r="J90" i="3"/>
  <c r="H90" i="3"/>
  <c r="F90" i="3"/>
  <c r="D90" i="3"/>
  <c r="P89" i="3"/>
  <c r="N89" i="3"/>
  <c r="L89" i="3"/>
  <c r="J89" i="3"/>
  <c r="H89" i="3"/>
  <c r="F89" i="3"/>
  <c r="D89" i="3"/>
  <c r="P88" i="3"/>
  <c r="N88" i="3"/>
  <c r="L88" i="3"/>
  <c r="J88" i="3"/>
  <c r="H88" i="3"/>
  <c r="F88" i="3"/>
  <c r="D88" i="3"/>
  <c r="P87" i="3"/>
  <c r="N87" i="3"/>
  <c r="L87" i="3"/>
  <c r="Q87" i="3" s="1"/>
  <c r="V87" i="3" s="1"/>
  <c r="J87" i="3"/>
  <c r="H87" i="3"/>
  <c r="F87" i="3"/>
  <c r="D87" i="3"/>
  <c r="P86" i="3"/>
  <c r="N86" i="3"/>
  <c r="L86" i="3"/>
  <c r="J86" i="3"/>
  <c r="H86" i="3"/>
  <c r="F86" i="3"/>
  <c r="D86" i="3"/>
  <c r="P85" i="3"/>
  <c r="N85" i="3"/>
  <c r="L85" i="3"/>
  <c r="J85" i="3"/>
  <c r="H85" i="3"/>
  <c r="F85" i="3"/>
  <c r="D85" i="3"/>
  <c r="P84" i="3"/>
  <c r="N84" i="3"/>
  <c r="L84" i="3"/>
  <c r="J84" i="3"/>
  <c r="H84" i="3"/>
  <c r="F84" i="3"/>
  <c r="D84" i="3"/>
  <c r="P83" i="3"/>
  <c r="N83" i="3"/>
  <c r="L83" i="3"/>
  <c r="J83" i="3"/>
  <c r="H83" i="3"/>
  <c r="F83" i="3"/>
  <c r="D83" i="3"/>
  <c r="P82" i="3"/>
  <c r="N82" i="3"/>
  <c r="L82" i="3"/>
  <c r="J82" i="3"/>
  <c r="H82" i="3"/>
  <c r="F82" i="3"/>
  <c r="D82" i="3"/>
  <c r="P81" i="3"/>
  <c r="N81" i="3"/>
  <c r="L81" i="3"/>
  <c r="J81" i="3"/>
  <c r="H81" i="3"/>
  <c r="F81" i="3"/>
  <c r="D81" i="3"/>
  <c r="P80" i="3"/>
  <c r="N80" i="3"/>
  <c r="L80" i="3"/>
  <c r="J80" i="3"/>
  <c r="H80" i="3"/>
  <c r="F80" i="3"/>
  <c r="D80" i="3"/>
  <c r="P79" i="3"/>
  <c r="N79" i="3"/>
  <c r="L79" i="3"/>
  <c r="Q79" i="3" s="1"/>
  <c r="V79" i="3" s="1"/>
  <c r="J79" i="3"/>
  <c r="H79" i="3"/>
  <c r="F79" i="3"/>
  <c r="D79" i="3"/>
  <c r="P78" i="3"/>
  <c r="N78" i="3"/>
  <c r="L78" i="3"/>
  <c r="J78" i="3"/>
  <c r="H78" i="3"/>
  <c r="F78" i="3"/>
  <c r="D78" i="3"/>
  <c r="P77" i="3"/>
  <c r="N77" i="3"/>
  <c r="L77" i="3"/>
  <c r="J77" i="3"/>
  <c r="H77" i="3"/>
  <c r="F77" i="3"/>
  <c r="D77" i="3"/>
  <c r="P76" i="3"/>
  <c r="N76" i="3"/>
  <c r="L76" i="3"/>
  <c r="J76" i="3"/>
  <c r="H76" i="3"/>
  <c r="F76" i="3"/>
  <c r="D76" i="3"/>
  <c r="P75" i="3"/>
  <c r="N75" i="3"/>
  <c r="L75" i="3"/>
  <c r="J75" i="3"/>
  <c r="H75" i="3"/>
  <c r="F75" i="3"/>
  <c r="D75" i="3"/>
  <c r="P74" i="3"/>
  <c r="N74" i="3"/>
  <c r="L74" i="3"/>
  <c r="J74" i="3"/>
  <c r="H74" i="3"/>
  <c r="F74" i="3"/>
  <c r="D74" i="3"/>
  <c r="Q74" i="3" s="1"/>
  <c r="P73" i="3"/>
  <c r="N73" i="3"/>
  <c r="L73" i="3"/>
  <c r="J73" i="3"/>
  <c r="H73" i="3"/>
  <c r="F73" i="3"/>
  <c r="D73" i="3"/>
  <c r="P72" i="3"/>
  <c r="N72" i="3"/>
  <c r="L72" i="3"/>
  <c r="J72" i="3"/>
  <c r="H72" i="3"/>
  <c r="F72" i="3"/>
  <c r="D72" i="3"/>
  <c r="P71" i="3"/>
  <c r="N71" i="3"/>
  <c r="L71" i="3"/>
  <c r="Q71" i="3" s="1"/>
  <c r="V71" i="3" s="1"/>
  <c r="J71" i="3"/>
  <c r="H71" i="3"/>
  <c r="F71" i="3"/>
  <c r="D71" i="3"/>
  <c r="P70" i="3"/>
  <c r="N70" i="3"/>
  <c r="L70" i="3"/>
  <c r="J70" i="3"/>
  <c r="H70" i="3"/>
  <c r="F70" i="3"/>
  <c r="D70" i="3"/>
  <c r="P69" i="3"/>
  <c r="N69" i="3"/>
  <c r="L69" i="3"/>
  <c r="J69" i="3"/>
  <c r="H69" i="3"/>
  <c r="F69" i="3"/>
  <c r="D69" i="3"/>
  <c r="P68" i="3"/>
  <c r="N68" i="3"/>
  <c r="L68" i="3"/>
  <c r="J68" i="3"/>
  <c r="H68" i="3"/>
  <c r="F68" i="3"/>
  <c r="D68" i="3"/>
  <c r="P67" i="3"/>
  <c r="N67" i="3"/>
  <c r="L67" i="3"/>
  <c r="J67" i="3"/>
  <c r="H67" i="3"/>
  <c r="F67" i="3"/>
  <c r="D67" i="3"/>
  <c r="P66" i="3"/>
  <c r="N66" i="3"/>
  <c r="L66" i="3"/>
  <c r="J66" i="3"/>
  <c r="H66" i="3"/>
  <c r="F66" i="3"/>
  <c r="D66" i="3"/>
  <c r="P65" i="3"/>
  <c r="N65" i="3"/>
  <c r="L65" i="3"/>
  <c r="J65" i="3"/>
  <c r="H65" i="3"/>
  <c r="F65" i="3"/>
  <c r="Q65" i="3" s="1"/>
  <c r="D65" i="3"/>
  <c r="P64" i="3"/>
  <c r="N64" i="3"/>
  <c r="L64" i="3"/>
  <c r="J64" i="3"/>
  <c r="H64" i="3"/>
  <c r="F64" i="3"/>
  <c r="D64" i="3"/>
  <c r="P63" i="3"/>
  <c r="N63" i="3"/>
  <c r="L63" i="3"/>
  <c r="Q63" i="3" s="1"/>
  <c r="V63" i="3" s="1"/>
  <c r="J63" i="3"/>
  <c r="H63" i="3"/>
  <c r="F63" i="3"/>
  <c r="D63" i="3"/>
  <c r="P62" i="3"/>
  <c r="N62" i="3"/>
  <c r="L62" i="3"/>
  <c r="J62" i="3"/>
  <c r="H62" i="3"/>
  <c r="F62" i="3"/>
  <c r="D62" i="3"/>
  <c r="P61" i="3"/>
  <c r="N61" i="3"/>
  <c r="L61" i="3"/>
  <c r="J61" i="3"/>
  <c r="H61" i="3"/>
  <c r="F61" i="3"/>
  <c r="D61" i="3"/>
  <c r="P60" i="3"/>
  <c r="N60" i="3"/>
  <c r="L60" i="3"/>
  <c r="J60" i="3"/>
  <c r="H60" i="3"/>
  <c r="F60" i="3"/>
  <c r="D60" i="3"/>
  <c r="P59" i="3"/>
  <c r="N59" i="3"/>
  <c r="L59" i="3"/>
  <c r="J59" i="3"/>
  <c r="H59" i="3"/>
  <c r="F59" i="3"/>
  <c r="D59" i="3"/>
  <c r="P58" i="3"/>
  <c r="N58" i="3"/>
  <c r="L58" i="3"/>
  <c r="J58" i="3"/>
  <c r="H58" i="3"/>
  <c r="F58" i="3"/>
  <c r="D58" i="3"/>
  <c r="P57" i="3"/>
  <c r="N57" i="3"/>
  <c r="L57" i="3"/>
  <c r="J57" i="3"/>
  <c r="H57" i="3"/>
  <c r="F57" i="3"/>
  <c r="Q57" i="3" s="1"/>
  <c r="D57" i="3"/>
  <c r="P56" i="3"/>
  <c r="N56" i="3"/>
  <c r="L56" i="3"/>
  <c r="J56" i="3"/>
  <c r="H56" i="3"/>
  <c r="F56" i="3"/>
  <c r="D56" i="3"/>
  <c r="P55" i="3"/>
  <c r="N55" i="3"/>
  <c r="L55" i="3"/>
  <c r="Q55" i="3" s="1"/>
  <c r="V55" i="3" s="1"/>
  <c r="J55" i="3"/>
  <c r="H55" i="3"/>
  <c r="F55" i="3"/>
  <c r="D55" i="3"/>
  <c r="P54" i="3"/>
  <c r="N54" i="3"/>
  <c r="L54" i="3"/>
  <c r="J54" i="3"/>
  <c r="H54" i="3"/>
  <c r="F54" i="3"/>
  <c r="D54" i="3"/>
  <c r="P53" i="3"/>
  <c r="N53" i="3"/>
  <c r="L53" i="3"/>
  <c r="J53" i="3"/>
  <c r="H53" i="3"/>
  <c r="F53" i="3"/>
  <c r="D53" i="3"/>
  <c r="P52" i="3"/>
  <c r="N52" i="3"/>
  <c r="L52" i="3"/>
  <c r="J52" i="3"/>
  <c r="H52" i="3"/>
  <c r="F52" i="3"/>
  <c r="D52" i="3"/>
  <c r="P51" i="3"/>
  <c r="N51" i="3"/>
  <c r="L51" i="3"/>
  <c r="J51" i="3"/>
  <c r="H51" i="3"/>
  <c r="F51" i="3"/>
  <c r="D51" i="3"/>
  <c r="P50" i="3"/>
  <c r="N50" i="3"/>
  <c r="L50" i="3"/>
  <c r="J50" i="3"/>
  <c r="H50" i="3"/>
  <c r="F50" i="3"/>
  <c r="D50" i="3"/>
  <c r="P49" i="3"/>
  <c r="N49" i="3"/>
  <c r="L49" i="3"/>
  <c r="J49" i="3"/>
  <c r="H49" i="3"/>
  <c r="F49" i="3"/>
  <c r="D49" i="3"/>
  <c r="P48" i="3"/>
  <c r="N48" i="3"/>
  <c r="L48" i="3"/>
  <c r="J48" i="3"/>
  <c r="H48" i="3"/>
  <c r="F48" i="3"/>
  <c r="D48" i="3"/>
  <c r="P47" i="3"/>
  <c r="N47" i="3"/>
  <c r="L47" i="3"/>
  <c r="Q47" i="3" s="1"/>
  <c r="V47" i="3" s="1"/>
  <c r="J47" i="3"/>
  <c r="H47" i="3"/>
  <c r="F47" i="3"/>
  <c r="D47" i="3"/>
  <c r="P46" i="3"/>
  <c r="N46" i="3"/>
  <c r="L46" i="3"/>
  <c r="J46" i="3"/>
  <c r="H46" i="3"/>
  <c r="F46" i="3"/>
  <c r="D46" i="3"/>
  <c r="Q46" i="3" s="1"/>
  <c r="P45" i="3"/>
  <c r="N45" i="3"/>
  <c r="L45" i="3"/>
  <c r="J45" i="3"/>
  <c r="H45" i="3"/>
  <c r="F45" i="3"/>
  <c r="D45" i="3"/>
  <c r="Q45" i="3" s="1"/>
  <c r="P44" i="3"/>
  <c r="N44" i="3"/>
  <c r="L44" i="3"/>
  <c r="J44" i="3"/>
  <c r="H44" i="3"/>
  <c r="F44" i="3"/>
  <c r="D44" i="3"/>
  <c r="P43" i="3"/>
  <c r="N43" i="3"/>
  <c r="L43" i="3"/>
  <c r="J43" i="3"/>
  <c r="H43" i="3"/>
  <c r="F43" i="3"/>
  <c r="D43" i="3"/>
  <c r="P42" i="3"/>
  <c r="N42" i="3"/>
  <c r="L42" i="3"/>
  <c r="J42" i="3"/>
  <c r="H42" i="3"/>
  <c r="F42" i="3"/>
  <c r="D42" i="3"/>
  <c r="P41" i="3"/>
  <c r="N41" i="3"/>
  <c r="L41" i="3"/>
  <c r="J41" i="3"/>
  <c r="H41" i="3"/>
  <c r="F41" i="3"/>
  <c r="D41" i="3"/>
  <c r="P40" i="3"/>
  <c r="N40" i="3"/>
  <c r="L40" i="3"/>
  <c r="J40" i="3"/>
  <c r="H40" i="3"/>
  <c r="F40" i="3"/>
  <c r="D40" i="3"/>
  <c r="P39" i="3"/>
  <c r="N39" i="3"/>
  <c r="L39" i="3"/>
  <c r="Q39" i="3" s="1"/>
  <c r="V39" i="3" s="1"/>
  <c r="J39" i="3"/>
  <c r="H39" i="3"/>
  <c r="F39" i="3"/>
  <c r="D39" i="3"/>
  <c r="P38" i="3"/>
  <c r="N38" i="3"/>
  <c r="L38" i="3"/>
  <c r="J38" i="3"/>
  <c r="H38" i="3"/>
  <c r="F38" i="3"/>
  <c r="D38" i="3"/>
  <c r="P37" i="3"/>
  <c r="N37" i="3"/>
  <c r="L37" i="3"/>
  <c r="J37" i="3"/>
  <c r="H37" i="3"/>
  <c r="F37" i="3"/>
  <c r="D37" i="3"/>
  <c r="P36" i="3"/>
  <c r="N36" i="3"/>
  <c r="L36" i="3"/>
  <c r="J36" i="3"/>
  <c r="H36" i="3"/>
  <c r="F36" i="3"/>
  <c r="D36" i="3"/>
  <c r="P35" i="3"/>
  <c r="N35" i="3"/>
  <c r="L35" i="3"/>
  <c r="J35" i="3"/>
  <c r="H35" i="3"/>
  <c r="F35" i="3"/>
  <c r="D35" i="3"/>
  <c r="P34" i="3"/>
  <c r="N34" i="3"/>
  <c r="L34" i="3"/>
  <c r="J34" i="3"/>
  <c r="H34" i="3"/>
  <c r="F34" i="3"/>
  <c r="D34" i="3"/>
  <c r="P33" i="3"/>
  <c r="N33" i="3"/>
  <c r="L33" i="3"/>
  <c r="J33" i="3"/>
  <c r="H33" i="3"/>
  <c r="F33" i="3"/>
  <c r="D33" i="3"/>
  <c r="P32" i="3"/>
  <c r="N32" i="3"/>
  <c r="L32" i="3"/>
  <c r="J32" i="3"/>
  <c r="H32" i="3"/>
  <c r="F32" i="3"/>
  <c r="D32" i="3"/>
  <c r="P31" i="3"/>
  <c r="N31" i="3"/>
  <c r="L31" i="3"/>
  <c r="Q31" i="3" s="1"/>
  <c r="V31" i="3" s="1"/>
  <c r="J31" i="3"/>
  <c r="H31" i="3"/>
  <c r="F31" i="3"/>
  <c r="D31" i="3"/>
  <c r="P30" i="3"/>
  <c r="N30" i="3"/>
  <c r="L30" i="3"/>
  <c r="J30" i="3"/>
  <c r="H30" i="3"/>
  <c r="F30" i="3"/>
  <c r="D30" i="3"/>
  <c r="P29" i="3"/>
  <c r="N29" i="3"/>
  <c r="L29" i="3"/>
  <c r="J29" i="3"/>
  <c r="H29" i="3"/>
  <c r="F29" i="3"/>
  <c r="D29" i="3"/>
  <c r="P28" i="3"/>
  <c r="N28" i="3"/>
  <c r="L28" i="3"/>
  <c r="J28" i="3"/>
  <c r="H28" i="3"/>
  <c r="F28" i="3"/>
  <c r="D28" i="3"/>
  <c r="Q28" i="3" s="1"/>
  <c r="P27" i="3"/>
  <c r="N27" i="3"/>
  <c r="L27" i="3"/>
  <c r="J27" i="3"/>
  <c r="H27" i="3"/>
  <c r="F27" i="3"/>
  <c r="D27" i="3"/>
  <c r="Q27" i="3" s="1"/>
  <c r="P26" i="3"/>
  <c r="N26" i="3"/>
  <c r="L26" i="3"/>
  <c r="J26" i="3"/>
  <c r="H26" i="3"/>
  <c r="F26" i="3"/>
  <c r="D26" i="3"/>
  <c r="P25" i="3"/>
  <c r="N25" i="3"/>
  <c r="L25" i="3"/>
  <c r="J25" i="3"/>
  <c r="H25" i="3"/>
  <c r="F25" i="3"/>
  <c r="D25" i="3"/>
  <c r="P24" i="3"/>
  <c r="N24" i="3"/>
  <c r="L24" i="3"/>
  <c r="Q24" i="3" s="1"/>
  <c r="J24" i="3"/>
  <c r="H24" i="3"/>
  <c r="F24" i="3"/>
  <c r="D24" i="3"/>
  <c r="P23" i="3"/>
  <c r="N23" i="3"/>
  <c r="L23" i="3"/>
  <c r="Q23" i="3" s="1"/>
  <c r="V23" i="3" s="1"/>
  <c r="J23" i="3"/>
  <c r="H23" i="3"/>
  <c r="F23" i="3"/>
  <c r="D23" i="3"/>
  <c r="P22" i="3"/>
  <c r="N22" i="3"/>
  <c r="L22" i="3"/>
  <c r="J22" i="3"/>
  <c r="H22" i="3"/>
  <c r="F22" i="3"/>
  <c r="D22" i="3"/>
  <c r="P21" i="3"/>
  <c r="N21" i="3"/>
  <c r="L21" i="3"/>
  <c r="J21" i="3"/>
  <c r="H21" i="3"/>
  <c r="F21" i="3"/>
  <c r="D21" i="3"/>
  <c r="P20" i="3"/>
  <c r="N20" i="3"/>
  <c r="L20" i="3"/>
  <c r="J20" i="3"/>
  <c r="H20" i="3"/>
  <c r="F20" i="3"/>
  <c r="D20" i="3"/>
  <c r="P19" i="3"/>
  <c r="N19" i="3"/>
  <c r="L19" i="3"/>
  <c r="J19" i="3"/>
  <c r="H19" i="3"/>
  <c r="F19" i="3"/>
  <c r="D19" i="3"/>
  <c r="Q19" i="3" s="1"/>
  <c r="P18" i="3"/>
  <c r="N18" i="3"/>
  <c r="L18" i="3"/>
  <c r="J18" i="3"/>
  <c r="H18" i="3"/>
  <c r="F18" i="3"/>
  <c r="D18" i="3"/>
  <c r="P17" i="3"/>
  <c r="N17" i="3"/>
  <c r="L17" i="3"/>
  <c r="J17" i="3"/>
  <c r="H17" i="3"/>
  <c r="F17" i="3"/>
  <c r="D17" i="3"/>
  <c r="P16" i="3"/>
  <c r="N16" i="3"/>
  <c r="L16" i="3"/>
  <c r="Q16" i="3" s="1"/>
  <c r="J16" i="3"/>
  <c r="H16" i="3"/>
  <c r="F16" i="3"/>
  <c r="D16" i="3"/>
  <c r="P15" i="3"/>
  <c r="N15" i="3"/>
  <c r="L15" i="3"/>
  <c r="Q15" i="3" s="1"/>
  <c r="V15" i="3" s="1"/>
  <c r="J15" i="3"/>
  <c r="H15" i="3"/>
  <c r="F15" i="3"/>
  <c r="D15" i="3"/>
  <c r="P14" i="3"/>
  <c r="N14" i="3"/>
  <c r="L14" i="3"/>
  <c r="J14" i="3"/>
  <c r="H14" i="3"/>
  <c r="F14" i="3"/>
  <c r="D14" i="3"/>
  <c r="P13" i="3"/>
  <c r="N13" i="3"/>
  <c r="L13" i="3"/>
  <c r="J13" i="3"/>
  <c r="H13" i="3"/>
  <c r="F13" i="3"/>
  <c r="D13" i="3"/>
  <c r="P12" i="3"/>
  <c r="N12" i="3"/>
  <c r="L12" i="3"/>
  <c r="J12" i="3"/>
  <c r="H12" i="3"/>
  <c r="F12" i="3"/>
  <c r="D12" i="3"/>
  <c r="P11" i="3"/>
  <c r="N11" i="3"/>
  <c r="L11" i="3"/>
  <c r="J11" i="3"/>
  <c r="H11" i="3"/>
  <c r="F11" i="3"/>
  <c r="D11" i="3"/>
  <c r="P10" i="3"/>
  <c r="N10" i="3"/>
  <c r="L10" i="3"/>
  <c r="J10" i="3"/>
  <c r="H10" i="3"/>
  <c r="F10" i="3"/>
  <c r="D10" i="3"/>
  <c r="P9" i="3"/>
  <c r="N9" i="3"/>
  <c r="L9" i="3"/>
  <c r="J9" i="3"/>
  <c r="H9" i="3"/>
  <c r="F9" i="3"/>
  <c r="D9" i="3"/>
  <c r="P8" i="3"/>
  <c r="N8" i="3"/>
  <c r="L8" i="3"/>
  <c r="Q8" i="3" s="1"/>
  <c r="J8" i="3"/>
  <c r="H8" i="3"/>
  <c r="F8" i="3"/>
  <c r="D8" i="3"/>
  <c r="Q7" i="3"/>
  <c r="V7" i="3" s="1"/>
  <c r="P7" i="3"/>
  <c r="N7" i="3"/>
  <c r="L7" i="3"/>
  <c r="J7" i="3"/>
  <c r="H7" i="3"/>
  <c r="F7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P6" i="3"/>
  <c r="N6" i="3"/>
  <c r="L6" i="3"/>
  <c r="J6" i="3"/>
  <c r="H6" i="3"/>
  <c r="F6" i="3"/>
  <c r="D6" i="3"/>
  <c r="A6" i="3"/>
  <c r="P5" i="3"/>
  <c r="N5" i="3"/>
  <c r="L5" i="3"/>
  <c r="J5" i="3"/>
  <c r="H5" i="3"/>
  <c r="F5" i="3"/>
  <c r="D5" i="3"/>
  <c r="Q5" i="3" s="1"/>
  <c r="Q4" i="3"/>
  <c r="V4" i="3" s="1"/>
  <c r="P4" i="3"/>
  <c r="N4" i="3"/>
  <c r="L4" i="3"/>
  <c r="J4" i="3"/>
  <c r="H4" i="3"/>
  <c r="F4" i="3"/>
  <c r="D4" i="3"/>
  <c r="A4" i="3"/>
  <c r="P3" i="3"/>
  <c r="N3" i="3"/>
  <c r="L3" i="3"/>
  <c r="J3" i="3"/>
  <c r="H3" i="3"/>
  <c r="F3" i="3"/>
  <c r="D3" i="3"/>
  <c r="N131" i="2"/>
  <c r="L131" i="2"/>
  <c r="J131" i="2"/>
  <c r="H131" i="2"/>
  <c r="F131" i="2"/>
  <c r="D131" i="2"/>
  <c r="N130" i="2"/>
  <c r="L130" i="2"/>
  <c r="J130" i="2"/>
  <c r="O130" i="2" s="1"/>
  <c r="H130" i="2"/>
  <c r="F130" i="2"/>
  <c r="D130" i="2"/>
  <c r="N129" i="2"/>
  <c r="L129" i="2"/>
  <c r="J129" i="2"/>
  <c r="H129" i="2"/>
  <c r="F129" i="2"/>
  <c r="D129" i="2"/>
  <c r="N128" i="2"/>
  <c r="L128" i="2"/>
  <c r="J128" i="2"/>
  <c r="H128" i="2"/>
  <c r="F128" i="2"/>
  <c r="D128" i="2"/>
  <c r="N127" i="2"/>
  <c r="L127" i="2"/>
  <c r="J127" i="2"/>
  <c r="H127" i="2"/>
  <c r="F127" i="2"/>
  <c r="D127" i="2"/>
  <c r="N126" i="2"/>
  <c r="L126" i="2"/>
  <c r="J126" i="2"/>
  <c r="H126" i="2"/>
  <c r="F126" i="2"/>
  <c r="D126" i="2"/>
  <c r="N125" i="2"/>
  <c r="L125" i="2"/>
  <c r="J125" i="2"/>
  <c r="H125" i="2"/>
  <c r="F125" i="2"/>
  <c r="D125" i="2"/>
  <c r="N124" i="2"/>
  <c r="L124" i="2"/>
  <c r="J124" i="2"/>
  <c r="H124" i="2"/>
  <c r="F124" i="2"/>
  <c r="D124" i="2"/>
  <c r="N123" i="2"/>
  <c r="L123" i="2"/>
  <c r="J123" i="2"/>
  <c r="H123" i="2"/>
  <c r="F123" i="2"/>
  <c r="D123" i="2"/>
  <c r="N122" i="2"/>
  <c r="L122" i="2"/>
  <c r="J122" i="2"/>
  <c r="H122" i="2"/>
  <c r="F122" i="2"/>
  <c r="D122" i="2"/>
  <c r="N121" i="2"/>
  <c r="L121" i="2"/>
  <c r="J121" i="2"/>
  <c r="H121" i="2"/>
  <c r="F121" i="2"/>
  <c r="D121" i="2"/>
  <c r="N120" i="2"/>
  <c r="L120" i="2"/>
  <c r="J120" i="2"/>
  <c r="H120" i="2"/>
  <c r="F120" i="2"/>
  <c r="D120" i="2"/>
  <c r="N119" i="2"/>
  <c r="L119" i="2"/>
  <c r="J119" i="2"/>
  <c r="H119" i="2"/>
  <c r="F119" i="2"/>
  <c r="D119" i="2"/>
  <c r="N118" i="2"/>
  <c r="L118" i="2"/>
  <c r="J118" i="2"/>
  <c r="O118" i="2" s="1"/>
  <c r="H118" i="2"/>
  <c r="F118" i="2"/>
  <c r="D118" i="2"/>
  <c r="N117" i="2"/>
  <c r="L117" i="2"/>
  <c r="J117" i="2"/>
  <c r="H117" i="2"/>
  <c r="F117" i="2"/>
  <c r="D117" i="2"/>
  <c r="N116" i="2"/>
  <c r="L116" i="2"/>
  <c r="J116" i="2"/>
  <c r="H116" i="2"/>
  <c r="F116" i="2"/>
  <c r="D116" i="2"/>
  <c r="N115" i="2"/>
  <c r="L115" i="2"/>
  <c r="J115" i="2"/>
  <c r="H115" i="2"/>
  <c r="F115" i="2"/>
  <c r="D115" i="2"/>
  <c r="N114" i="2"/>
  <c r="L114" i="2"/>
  <c r="J114" i="2"/>
  <c r="O114" i="2" s="1"/>
  <c r="H114" i="2"/>
  <c r="F114" i="2"/>
  <c r="D114" i="2"/>
  <c r="N113" i="2"/>
  <c r="L113" i="2"/>
  <c r="J113" i="2"/>
  <c r="H113" i="2"/>
  <c r="F113" i="2"/>
  <c r="D113" i="2"/>
  <c r="N112" i="2"/>
  <c r="L112" i="2"/>
  <c r="J112" i="2"/>
  <c r="H112" i="2"/>
  <c r="F112" i="2"/>
  <c r="D112" i="2"/>
  <c r="N111" i="2"/>
  <c r="L111" i="2"/>
  <c r="J111" i="2"/>
  <c r="H111" i="2"/>
  <c r="F111" i="2"/>
  <c r="D111" i="2"/>
  <c r="N110" i="2"/>
  <c r="L110" i="2"/>
  <c r="J110" i="2"/>
  <c r="O110" i="2" s="1"/>
  <c r="H110" i="2"/>
  <c r="F110" i="2"/>
  <c r="D110" i="2"/>
  <c r="N109" i="2"/>
  <c r="L109" i="2"/>
  <c r="J109" i="2"/>
  <c r="H109" i="2"/>
  <c r="F109" i="2"/>
  <c r="D109" i="2"/>
  <c r="N108" i="2"/>
  <c r="L108" i="2"/>
  <c r="J108" i="2"/>
  <c r="H108" i="2"/>
  <c r="F108" i="2"/>
  <c r="D108" i="2"/>
  <c r="N107" i="2"/>
  <c r="L107" i="2"/>
  <c r="J107" i="2"/>
  <c r="H107" i="2"/>
  <c r="F107" i="2"/>
  <c r="D107" i="2"/>
  <c r="N106" i="2"/>
  <c r="L106" i="2"/>
  <c r="J106" i="2"/>
  <c r="H106" i="2"/>
  <c r="F106" i="2"/>
  <c r="D106" i="2"/>
  <c r="N105" i="2"/>
  <c r="L105" i="2"/>
  <c r="J105" i="2"/>
  <c r="H105" i="2"/>
  <c r="F105" i="2"/>
  <c r="D105" i="2"/>
  <c r="N104" i="2"/>
  <c r="L104" i="2"/>
  <c r="J104" i="2"/>
  <c r="H104" i="2"/>
  <c r="F104" i="2"/>
  <c r="D104" i="2"/>
  <c r="N103" i="2"/>
  <c r="L103" i="2"/>
  <c r="J103" i="2"/>
  <c r="H103" i="2"/>
  <c r="F103" i="2"/>
  <c r="D103" i="2"/>
  <c r="N102" i="2"/>
  <c r="L102" i="2"/>
  <c r="J102" i="2"/>
  <c r="H102" i="2"/>
  <c r="F102" i="2"/>
  <c r="D102" i="2"/>
  <c r="N101" i="2"/>
  <c r="L101" i="2"/>
  <c r="J101" i="2"/>
  <c r="H101" i="2"/>
  <c r="F101" i="2"/>
  <c r="D101" i="2"/>
  <c r="N100" i="2"/>
  <c r="L100" i="2"/>
  <c r="J100" i="2"/>
  <c r="H100" i="2"/>
  <c r="F100" i="2"/>
  <c r="D100" i="2"/>
  <c r="N99" i="2"/>
  <c r="L99" i="2"/>
  <c r="J99" i="2"/>
  <c r="H99" i="2"/>
  <c r="F99" i="2"/>
  <c r="D99" i="2"/>
  <c r="N98" i="2"/>
  <c r="L98" i="2"/>
  <c r="J98" i="2"/>
  <c r="H98" i="2"/>
  <c r="F98" i="2"/>
  <c r="D98" i="2"/>
  <c r="N97" i="2"/>
  <c r="L97" i="2"/>
  <c r="J97" i="2"/>
  <c r="H97" i="2"/>
  <c r="F97" i="2"/>
  <c r="D97" i="2"/>
  <c r="N96" i="2"/>
  <c r="L96" i="2"/>
  <c r="J96" i="2"/>
  <c r="H96" i="2"/>
  <c r="F96" i="2"/>
  <c r="D96" i="2"/>
  <c r="N95" i="2"/>
  <c r="L95" i="2"/>
  <c r="J95" i="2"/>
  <c r="H95" i="2"/>
  <c r="F95" i="2"/>
  <c r="D95" i="2"/>
  <c r="N94" i="2"/>
  <c r="L94" i="2"/>
  <c r="J94" i="2"/>
  <c r="H94" i="2"/>
  <c r="F94" i="2"/>
  <c r="D94" i="2"/>
  <c r="N93" i="2"/>
  <c r="L93" i="2"/>
  <c r="J93" i="2"/>
  <c r="H93" i="2"/>
  <c r="F93" i="2"/>
  <c r="D93" i="2"/>
  <c r="N92" i="2"/>
  <c r="L92" i="2"/>
  <c r="J92" i="2"/>
  <c r="H92" i="2"/>
  <c r="F92" i="2"/>
  <c r="D92" i="2"/>
  <c r="N91" i="2"/>
  <c r="L91" i="2"/>
  <c r="J91" i="2"/>
  <c r="H91" i="2"/>
  <c r="F91" i="2"/>
  <c r="D91" i="2"/>
  <c r="N90" i="2"/>
  <c r="L90" i="2"/>
  <c r="J90" i="2"/>
  <c r="H90" i="2"/>
  <c r="F90" i="2"/>
  <c r="D90" i="2"/>
  <c r="N89" i="2"/>
  <c r="L89" i="2"/>
  <c r="J89" i="2"/>
  <c r="H89" i="2"/>
  <c r="F89" i="2"/>
  <c r="D89" i="2"/>
  <c r="N88" i="2"/>
  <c r="L88" i="2"/>
  <c r="J88" i="2"/>
  <c r="H88" i="2"/>
  <c r="F88" i="2"/>
  <c r="D88" i="2"/>
  <c r="N87" i="2"/>
  <c r="L87" i="2"/>
  <c r="J87" i="2"/>
  <c r="H87" i="2"/>
  <c r="F87" i="2"/>
  <c r="D87" i="2"/>
  <c r="N86" i="2"/>
  <c r="L86" i="2"/>
  <c r="J86" i="2"/>
  <c r="H86" i="2"/>
  <c r="F86" i="2"/>
  <c r="D86" i="2"/>
  <c r="N85" i="2"/>
  <c r="L85" i="2"/>
  <c r="J85" i="2"/>
  <c r="H85" i="2"/>
  <c r="F85" i="2"/>
  <c r="D85" i="2"/>
  <c r="N84" i="2"/>
  <c r="L84" i="2"/>
  <c r="J84" i="2"/>
  <c r="H84" i="2"/>
  <c r="F84" i="2"/>
  <c r="D84" i="2"/>
  <c r="N83" i="2"/>
  <c r="L83" i="2"/>
  <c r="J83" i="2"/>
  <c r="H83" i="2"/>
  <c r="F83" i="2"/>
  <c r="D83" i="2"/>
  <c r="N82" i="2"/>
  <c r="L82" i="2"/>
  <c r="J82" i="2"/>
  <c r="H82" i="2"/>
  <c r="F82" i="2"/>
  <c r="D82" i="2"/>
  <c r="N81" i="2"/>
  <c r="L81" i="2"/>
  <c r="J81" i="2"/>
  <c r="H81" i="2"/>
  <c r="F81" i="2"/>
  <c r="D81" i="2"/>
  <c r="N80" i="2"/>
  <c r="L80" i="2"/>
  <c r="J80" i="2"/>
  <c r="H80" i="2"/>
  <c r="F80" i="2"/>
  <c r="D80" i="2"/>
  <c r="N79" i="2"/>
  <c r="L79" i="2"/>
  <c r="J79" i="2"/>
  <c r="H79" i="2"/>
  <c r="F79" i="2"/>
  <c r="D79" i="2"/>
  <c r="N78" i="2"/>
  <c r="L78" i="2"/>
  <c r="J78" i="2"/>
  <c r="H78" i="2"/>
  <c r="F78" i="2"/>
  <c r="D78" i="2"/>
  <c r="N77" i="2"/>
  <c r="L77" i="2"/>
  <c r="J77" i="2"/>
  <c r="H77" i="2"/>
  <c r="F77" i="2"/>
  <c r="D77" i="2"/>
  <c r="N76" i="2"/>
  <c r="L76" i="2"/>
  <c r="J76" i="2"/>
  <c r="H76" i="2"/>
  <c r="F76" i="2"/>
  <c r="D76" i="2"/>
  <c r="N75" i="2"/>
  <c r="L75" i="2"/>
  <c r="J75" i="2"/>
  <c r="H75" i="2"/>
  <c r="F75" i="2"/>
  <c r="D75" i="2"/>
  <c r="N74" i="2"/>
  <c r="L74" i="2"/>
  <c r="J74" i="2"/>
  <c r="H74" i="2"/>
  <c r="F74" i="2"/>
  <c r="D74" i="2"/>
  <c r="N73" i="2"/>
  <c r="L73" i="2"/>
  <c r="J73" i="2"/>
  <c r="H73" i="2"/>
  <c r="F73" i="2"/>
  <c r="D73" i="2"/>
  <c r="N72" i="2"/>
  <c r="L72" i="2"/>
  <c r="J72" i="2"/>
  <c r="H72" i="2"/>
  <c r="F72" i="2"/>
  <c r="D72" i="2"/>
  <c r="N71" i="2"/>
  <c r="L71" i="2"/>
  <c r="J71" i="2"/>
  <c r="H71" i="2"/>
  <c r="F71" i="2"/>
  <c r="D71" i="2"/>
  <c r="N70" i="2"/>
  <c r="L70" i="2"/>
  <c r="J70" i="2"/>
  <c r="H70" i="2"/>
  <c r="F70" i="2"/>
  <c r="D70" i="2"/>
  <c r="N69" i="2"/>
  <c r="L69" i="2"/>
  <c r="J69" i="2"/>
  <c r="H69" i="2"/>
  <c r="F69" i="2"/>
  <c r="D69" i="2"/>
  <c r="N68" i="2"/>
  <c r="L68" i="2"/>
  <c r="J68" i="2"/>
  <c r="H68" i="2"/>
  <c r="F68" i="2"/>
  <c r="D68" i="2"/>
  <c r="N67" i="2"/>
  <c r="L67" i="2"/>
  <c r="J67" i="2"/>
  <c r="H67" i="2"/>
  <c r="F67" i="2"/>
  <c r="D67" i="2"/>
  <c r="N66" i="2"/>
  <c r="L66" i="2"/>
  <c r="J66" i="2"/>
  <c r="H66" i="2"/>
  <c r="F66" i="2"/>
  <c r="D66" i="2"/>
  <c r="N65" i="2"/>
  <c r="L65" i="2"/>
  <c r="J65" i="2"/>
  <c r="H65" i="2"/>
  <c r="F65" i="2"/>
  <c r="D65" i="2"/>
  <c r="N64" i="2"/>
  <c r="L64" i="2"/>
  <c r="J64" i="2"/>
  <c r="H64" i="2"/>
  <c r="F64" i="2"/>
  <c r="D64" i="2"/>
  <c r="N63" i="2"/>
  <c r="L63" i="2"/>
  <c r="J63" i="2"/>
  <c r="H63" i="2"/>
  <c r="F63" i="2"/>
  <c r="D63" i="2"/>
  <c r="N62" i="2"/>
  <c r="L62" i="2"/>
  <c r="J62" i="2"/>
  <c r="H62" i="2"/>
  <c r="F62" i="2"/>
  <c r="D62" i="2"/>
  <c r="N61" i="2"/>
  <c r="L61" i="2"/>
  <c r="J61" i="2"/>
  <c r="H61" i="2"/>
  <c r="F61" i="2"/>
  <c r="D61" i="2"/>
  <c r="N60" i="2"/>
  <c r="L60" i="2"/>
  <c r="J60" i="2"/>
  <c r="H60" i="2"/>
  <c r="F60" i="2"/>
  <c r="D60" i="2"/>
  <c r="N59" i="2"/>
  <c r="L59" i="2"/>
  <c r="J59" i="2"/>
  <c r="H59" i="2"/>
  <c r="F59" i="2"/>
  <c r="D59" i="2"/>
  <c r="N58" i="2"/>
  <c r="L58" i="2"/>
  <c r="J58" i="2"/>
  <c r="H58" i="2"/>
  <c r="F58" i="2"/>
  <c r="D58" i="2"/>
  <c r="N57" i="2"/>
  <c r="L57" i="2"/>
  <c r="J57" i="2"/>
  <c r="H57" i="2"/>
  <c r="F57" i="2"/>
  <c r="D57" i="2"/>
  <c r="N56" i="2"/>
  <c r="L56" i="2"/>
  <c r="J56" i="2"/>
  <c r="H56" i="2"/>
  <c r="F56" i="2"/>
  <c r="D56" i="2"/>
  <c r="N55" i="2"/>
  <c r="L55" i="2"/>
  <c r="J55" i="2"/>
  <c r="H55" i="2"/>
  <c r="F55" i="2"/>
  <c r="D55" i="2"/>
  <c r="N54" i="2"/>
  <c r="L54" i="2"/>
  <c r="J54" i="2"/>
  <c r="H54" i="2"/>
  <c r="F54" i="2"/>
  <c r="D54" i="2"/>
  <c r="N53" i="2"/>
  <c r="L53" i="2"/>
  <c r="J53" i="2"/>
  <c r="H53" i="2"/>
  <c r="F53" i="2"/>
  <c r="D53" i="2"/>
  <c r="N52" i="2"/>
  <c r="L52" i="2"/>
  <c r="J52" i="2"/>
  <c r="H52" i="2"/>
  <c r="F52" i="2"/>
  <c r="D52" i="2"/>
  <c r="N51" i="2"/>
  <c r="L51" i="2"/>
  <c r="J51" i="2"/>
  <c r="H51" i="2"/>
  <c r="F51" i="2"/>
  <c r="D51" i="2"/>
  <c r="N50" i="2"/>
  <c r="L50" i="2"/>
  <c r="J50" i="2"/>
  <c r="H50" i="2"/>
  <c r="F50" i="2"/>
  <c r="D50" i="2"/>
  <c r="N49" i="2"/>
  <c r="L49" i="2"/>
  <c r="J49" i="2"/>
  <c r="H49" i="2"/>
  <c r="F49" i="2"/>
  <c r="D49" i="2"/>
  <c r="N48" i="2"/>
  <c r="L48" i="2"/>
  <c r="J48" i="2"/>
  <c r="H48" i="2"/>
  <c r="F48" i="2"/>
  <c r="D48" i="2"/>
  <c r="N47" i="2"/>
  <c r="L47" i="2"/>
  <c r="J47" i="2"/>
  <c r="H47" i="2"/>
  <c r="F47" i="2"/>
  <c r="D47" i="2"/>
  <c r="N46" i="2"/>
  <c r="L46" i="2"/>
  <c r="J46" i="2"/>
  <c r="H46" i="2"/>
  <c r="F46" i="2"/>
  <c r="D46" i="2"/>
  <c r="N45" i="2"/>
  <c r="L45" i="2"/>
  <c r="J45" i="2"/>
  <c r="H45" i="2"/>
  <c r="F45" i="2"/>
  <c r="D45" i="2"/>
  <c r="N44" i="2"/>
  <c r="L44" i="2"/>
  <c r="J44" i="2"/>
  <c r="H44" i="2"/>
  <c r="F44" i="2"/>
  <c r="D44" i="2"/>
  <c r="O44" i="2" s="1"/>
  <c r="T44" i="2" s="1"/>
  <c r="N43" i="2"/>
  <c r="L43" i="2"/>
  <c r="J43" i="2"/>
  <c r="H43" i="2"/>
  <c r="F43" i="2"/>
  <c r="D43" i="2"/>
  <c r="N42" i="2"/>
  <c r="L42" i="2"/>
  <c r="J42" i="2"/>
  <c r="H42" i="2"/>
  <c r="F42" i="2"/>
  <c r="D42" i="2"/>
  <c r="N41" i="2"/>
  <c r="L41" i="2"/>
  <c r="J41" i="2"/>
  <c r="H41" i="2"/>
  <c r="F41" i="2"/>
  <c r="D41" i="2"/>
  <c r="N40" i="2"/>
  <c r="L40" i="2"/>
  <c r="J40" i="2"/>
  <c r="H40" i="2"/>
  <c r="F40" i="2"/>
  <c r="D40" i="2"/>
  <c r="O40" i="2" s="1"/>
  <c r="T40" i="2" s="1"/>
  <c r="N39" i="2"/>
  <c r="L39" i="2"/>
  <c r="J39" i="2"/>
  <c r="H39" i="2"/>
  <c r="F39" i="2"/>
  <c r="D39" i="2"/>
  <c r="N38" i="2"/>
  <c r="L38" i="2"/>
  <c r="J38" i="2"/>
  <c r="H38" i="2"/>
  <c r="F38" i="2"/>
  <c r="D38" i="2"/>
  <c r="N37" i="2"/>
  <c r="L37" i="2"/>
  <c r="J37" i="2"/>
  <c r="H37" i="2"/>
  <c r="F37" i="2"/>
  <c r="D37" i="2"/>
  <c r="N36" i="2"/>
  <c r="L36" i="2"/>
  <c r="J36" i="2"/>
  <c r="H36" i="2"/>
  <c r="F36" i="2"/>
  <c r="D36" i="2"/>
  <c r="O36" i="2" s="1"/>
  <c r="T36" i="2" s="1"/>
  <c r="N35" i="2"/>
  <c r="L35" i="2"/>
  <c r="J35" i="2"/>
  <c r="H35" i="2"/>
  <c r="F35" i="2"/>
  <c r="D35" i="2"/>
  <c r="N34" i="2"/>
  <c r="L34" i="2"/>
  <c r="J34" i="2"/>
  <c r="H34" i="2"/>
  <c r="F34" i="2"/>
  <c r="D34" i="2"/>
  <c r="N33" i="2"/>
  <c r="L33" i="2"/>
  <c r="J33" i="2"/>
  <c r="H33" i="2"/>
  <c r="F33" i="2"/>
  <c r="D33" i="2"/>
  <c r="N32" i="2"/>
  <c r="L32" i="2"/>
  <c r="J32" i="2"/>
  <c r="H32" i="2"/>
  <c r="F32" i="2"/>
  <c r="D32" i="2"/>
  <c r="N31" i="2"/>
  <c r="L31" i="2"/>
  <c r="J31" i="2"/>
  <c r="H31" i="2"/>
  <c r="F31" i="2"/>
  <c r="D31" i="2"/>
  <c r="N30" i="2"/>
  <c r="L30" i="2"/>
  <c r="J30" i="2"/>
  <c r="H30" i="2"/>
  <c r="F30" i="2"/>
  <c r="D30" i="2"/>
  <c r="N29" i="2"/>
  <c r="L29" i="2"/>
  <c r="J29" i="2"/>
  <c r="H29" i="2"/>
  <c r="F29" i="2"/>
  <c r="D29" i="2"/>
  <c r="N28" i="2"/>
  <c r="L28" i="2"/>
  <c r="J28" i="2"/>
  <c r="H28" i="2"/>
  <c r="F28" i="2"/>
  <c r="D28" i="2"/>
  <c r="N27" i="2"/>
  <c r="L27" i="2"/>
  <c r="J27" i="2"/>
  <c r="H27" i="2"/>
  <c r="F27" i="2"/>
  <c r="D27" i="2"/>
  <c r="N26" i="2"/>
  <c r="L26" i="2"/>
  <c r="J26" i="2"/>
  <c r="H26" i="2"/>
  <c r="F26" i="2"/>
  <c r="D26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N6" i="2"/>
  <c r="L6" i="2"/>
  <c r="J6" i="2"/>
  <c r="H6" i="2"/>
  <c r="F6" i="2"/>
  <c r="D6" i="2"/>
  <c r="N5" i="2"/>
  <c r="L5" i="2"/>
  <c r="J5" i="2"/>
  <c r="H5" i="2"/>
  <c r="F5" i="2"/>
  <c r="D5" i="2"/>
  <c r="N4" i="2"/>
  <c r="L4" i="2"/>
  <c r="J4" i="2"/>
  <c r="H4" i="2"/>
  <c r="F4" i="2"/>
  <c r="D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N3" i="2"/>
  <c r="L3" i="2"/>
  <c r="J3" i="2"/>
  <c r="H3" i="2"/>
  <c r="F3" i="2"/>
  <c r="D3" i="2"/>
  <c r="P118" i="1"/>
  <c r="N118" i="1"/>
  <c r="L118" i="1"/>
  <c r="J118" i="1"/>
  <c r="H118" i="1"/>
  <c r="F118" i="1"/>
  <c r="D118" i="1"/>
  <c r="P117" i="1"/>
  <c r="N117" i="1"/>
  <c r="L117" i="1"/>
  <c r="J117" i="1"/>
  <c r="H117" i="1"/>
  <c r="F117" i="1"/>
  <c r="D117" i="1"/>
  <c r="P116" i="1"/>
  <c r="N116" i="1"/>
  <c r="L116" i="1"/>
  <c r="J116" i="1"/>
  <c r="H116" i="1"/>
  <c r="F116" i="1"/>
  <c r="D116" i="1"/>
  <c r="P115" i="1"/>
  <c r="N115" i="1"/>
  <c r="L115" i="1"/>
  <c r="J115" i="1"/>
  <c r="H115" i="1"/>
  <c r="F115" i="1"/>
  <c r="D115" i="1"/>
  <c r="P114" i="1"/>
  <c r="N114" i="1"/>
  <c r="L114" i="1"/>
  <c r="J114" i="1"/>
  <c r="H114" i="1"/>
  <c r="F114" i="1"/>
  <c r="D114" i="1"/>
  <c r="P113" i="1"/>
  <c r="N113" i="1"/>
  <c r="L113" i="1"/>
  <c r="J113" i="1"/>
  <c r="H113" i="1"/>
  <c r="F113" i="1"/>
  <c r="D113" i="1"/>
  <c r="P112" i="1"/>
  <c r="N112" i="1"/>
  <c r="L112" i="1"/>
  <c r="J112" i="1"/>
  <c r="H112" i="1"/>
  <c r="F112" i="1"/>
  <c r="D112" i="1"/>
  <c r="P111" i="1"/>
  <c r="N111" i="1"/>
  <c r="L111" i="1"/>
  <c r="J111" i="1"/>
  <c r="H111" i="1"/>
  <c r="F111" i="1"/>
  <c r="D111" i="1"/>
  <c r="P110" i="1"/>
  <c r="N110" i="1"/>
  <c r="L110" i="1"/>
  <c r="J110" i="1"/>
  <c r="H110" i="1"/>
  <c r="F110" i="1"/>
  <c r="D110" i="1"/>
  <c r="P109" i="1"/>
  <c r="N109" i="1"/>
  <c r="L109" i="1"/>
  <c r="J109" i="1"/>
  <c r="H109" i="1"/>
  <c r="F109" i="1"/>
  <c r="D109" i="1"/>
  <c r="P108" i="1"/>
  <c r="N108" i="1"/>
  <c r="L108" i="1"/>
  <c r="J108" i="1"/>
  <c r="H108" i="1"/>
  <c r="F108" i="1"/>
  <c r="D108" i="1"/>
  <c r="P107" i="1"/>
  <c r="N107" i="1"/>
  <c r="L107" i="1"/>
  <c r="J107" i="1"/>
  <c r="H107" i="1"/>
  <c r="F107" i="1"/>
  <c r="D107" i="1"/>
  <c r="P106" i="1"/>
  <c r="N106" i="1"/>
  <c r="L106" i="1"/>
  <c r="J106" i="1"/>
  <c r="H106" i="1"/>
  <c r="F106" i="1"/>
  <c r="D106" i="1"/>
  <c r="P105" i="1"/>
  <c r="N105" i="1"/>
  <c r="L105" i="1"/>
  <c r="J105" i="1"/>
  <c r="H105" i="1"/>
  <c r="F105" i="1"/>
  <c r="D105" i="1"/>
  <c r="P104" i="1"/>
  <c r="N104" i="1"/>
  <c r="L104" i="1"/>
  <c r="J104" i="1"/>
  <c r="H104" i="1"/>
  <c r="F104" i="1"/>
  <c r="D104" i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P101" i="1"/>
  <c r="N101" i="1"/>
  <c r="L101" i="1"/>
  <c r="J101" i="1"/>
  <c r="H101" i="1"/>
  <c r="F101" i="1"/>
  <c r="D101" i="1"/>
  <c r="P100" i="1"/>
  <c r="N100" i="1"/>
  <c r="L100" i="1"/>
  <c r="J100" i="1"/>
  <c r="H100" i="1"/>
  <c r="F100" i="1"/>
  <c r="D100" i="1"/>
  <c r="P99" i="1"/>
  <c r="N99" i="1"/>
  <c r="L99" i="1"/>
  <c r="J99" i="1"/>
  <c r="H99" i="1"/>
  <c r="F99" i="1"/>
  <c r="D99" i="1"/>
  <c r="P98" i="1"/>
  <c r="N98" i="1"/>
  <c r="L98" i="1"/>
  <c r="J98" i="1"/>
  <c r="H98" i="1"/>
  <c r="F98" i="1"/>
  <c r="D98" i="1"/>
  <c r="P97" i="1"/>
  <c r="N97" i="1"/>
  <c r="L97" i="1"/>
  <c r="J97" i="1"/>
  <c r="H97" i="1"/>
  <c r="F97" i="1"/>
  <c r="D97" i="1"/>
  <c r="P96" i="1"/>
  <c r="N96" i="1"/>
  <c r="L96" i="1"/>
  <c r="J96" i="1"/>
  <c r="H96" i="1"/>
  <c r="F96" i="1"/>
  <c r="D96" i="1"/>
  <c r="P95" i="1"/>
  <c r="N95" i="1"/>
  <c r="L95" i="1"/>
  <c r="J95" i="1"/>
  <c r="H95" i="1"/>
  <c r="F95" i="1"/>
  <c r="D95" i="1"/>
  <c r="P94" i="1"/>
  <c r="N94" i="1"/>
  <c r="L94" i="1"/>
  <c r="J94" i="1"/>
  <c r="H94" i="1"/>
  <c r="F94" i="1"/>
  <c r="D94" i="1"/>
  <c r="P93" i="1"/>
  <c r="N93" i="1"/>
  <c r="L93" i="1"/>
  <c r="J93" i="1"/>
  <c r="H93" i="1"/>
  <c r="F93" i="1"/>
  <c r="D93" i="1"/>
  <c r="P92" i="1"/>
  <c r="N92" i="1"/>
  <c r="L92" i="1"/>
  <c r="J92" i="1"/>
  <c r="H92" i="1"/>
  <c r="F92" i="1"/>
  <c r="D92" i="1"/>
  <c r="P91" i="1"/>
  <c r="N91" i="1"/>
  <c r="L91" i="1"/>
  <c r="J91" i="1"/>
  <c r="H91" i="1"/>
  <c r="F91" i="1"/>
  <c r="D91" i="1"/>
  <c r="P90" i="1"/>
  <c r="N90" i="1"/>
  <c r="L90" i="1"/>
  <c r="J90" i="1"/>
  <c r="H90" i="1"/>
  <c r="F90" i="1"/>
  <c r="D90" i="1"/>
  <c r="P89" i="1"/>
  <c r="N89" i="1"/>
  <c r="L89" i="1"/>
  <c r="J89" i="1"/>
  <c r="H89" i="1"/>
  <c r="F89" i="1"/>
  <c r="D89" i="1"/>
  <c r="P88" i="1"/>
  <c r="N88" i="1"/>
  <c r="L88" i="1"/>
  <c r="J88" i="1"/>
  <c r="H88" i="1"/>
  <c r="F88" i="1"/>
  <c r="D88" i="1"/>
  <c r="P87" i="1"/>
  <c r="N87" i="1"/>
  <c r="L87" i="1"/>
  <c r="J87" i="1"/>
  <c r="H87" i="1"/>
  <c r="F87" i="1"/>
  <c r="D87" i="1"/>
  <c r="P86" i="1"/>
  <c r="N86" i="1"/>
  <c r="L86" i="1"/>
  <c r="J86" i="1"/>
  <c r="H86" i="1"/>
  <c r="F86" i="1"/>
  <c r="D86" i="1"/>
  <c r="P85" i="1"/>
  <c r="N85" i="1"/>
  <c r="L85" i="1"/>
  <c r="J85" i="1"/>
  <c r="H85" i="1"/>
  <c r="F85" i="1"/>
  <c r="D85" i="1"/>
  <c r="P84" i="1"/>
  <c r="N84" i="1"/>
  <c r="L84" i="1"/>
  <c r="J84" i="1"/>
  <c r="H84" i="1"/>
  <c r="F84" i="1"/>
  <c r="D84" i="1"/>
  <c r="P83" i="1"/>
  <c r="N83" i="1"/>
  <c r="L83" i="1"/>
  <c r="J83" i="1"/>
  <c r="H83" i="1"/>
  <c r="F83" i="1"/>
  <c r="D83" i="1"/>
  <c r="P82" i="1"/>
  <c r="N82" i="1"/>
  <c r="L82" i="1"/>
  <c r="J82" i="1"/>
  <c r="H82" i="1"/>
  <c r="F82" i="1"/>
  <c r="D82" i="1"/>
  <c r="P81" i="1"/>
  <c r="N81" i="1"/>
  <c r="L81" i="1"/>
  <c r="J81" i="1"/>
  <c r="H81" i="1"/>
  <c r="F81" i="1"/>
  <c r="D81" i="1"/>
  <c r="P80" i="1"/>
  <c r="N80" i="1"/>
  <c r="L80" i="1"/>
  <c r="J80" i="1"/>
  <c r="H80" i="1"/>
  <c r="F80" i="1"/>
  <c r="D80" i="1"/>
  <c r="P79" i="1"/>
  <c r="N79" i="1"/>
  <c r="L79" i="1"/>
  <c r="J79" i="1"/>
  <c r="H79" i="1"/>
  <c r="F79" i="1"/>
  <c r="D79" i="1"/>
  <c r="P78" i="1"/>
  <c r="N78" i="1"/>
  <c r="L78" i="1"/>
  <c r="J78" i="1"/>
  <c r="H78" i="1"/>
  <c r="F78" i="1"/>
  <c r="D78" i="1"/>
  <c r="P77" i="1"/>
  <c r="N77" i="1"/>
  <c r="L77" i="1"/>
  <c r="J77" i="1"/>
  <c r="H77" i="1"/>
  <c r="F77" i="1"/>
  <c r="D77" i="1"/>
  <c r="P76" i="1"/>
  <c r="N76" i="1"/>
  <c r="L76" i="1"/>
  <c r="J76" i="1"/>
  <c r="H76" i="1"/>
  <c r="F76" i="1"/>
  <c r="D76" i="1"/>
  <c r="P75" i="1"/>
  <c r="N75" i="1"/>
  <c r="L75" i="1"/>
  <c r="J75" i="1"/>
  <c r="H75" i="1"/>
  <c r="F75" i="1"/>
  <c r="D75" i="1"/>
  <c r="P74" i="1"/>
  <c r="N74" i="1"/>
  <c r="L74" i="1"/>
  <c r="J74" i="1"/>
  <c r="H74" i="1"/>
  <c r="F74" i="1"/>
  <c r="D74" i="1"/>
  <c r="P73" i="1"/>
  <c r="N73" i="1"/>
  <c r="L73" i="1"/>
  <c r="J73" i="1"/>
  <c r="H73" i="1"/>
  <c r="F73" i="1"/>
  <c r="D73" i="1"/>
  <c r="P72" i="1"/>
  <c r="N72" i="1"/>
  <c r="L72" i="1"/>
  <c r="J72" i="1"/>
  <c r="H72" i="1"/>
  <c r="F72" i="1"/>
  <c r="D72" i="1"/>
  <c r="P71" i="1"/>
  <c r="N71" i="1"/>
  <c r="L71" i="1"/>
  <c r="J71" i="1"/>
  <c r="H71" i="1"/>
  <c r="F71" i="1"/>
  <c r="D71" i="1"/>
  <c r="P70" i="1"/>
  <c r="N70" i="1"/>
  <c r="L70" i="1"/>
  <c r="J70" i="1"/>
  <c r="H70" i="1"/>
  <c r="F70" i="1"/>
  <c r="D70" i="1"/>
  <c r="P69" i="1"/>
  <c r="N69" i="1"/>
  <c r="L69" i="1"/>
  <c r="J69" i="1"/>
  <c r="H69" i="1"/>
  <c r="F69" i="1"/>
  <c r="D69" i="1"/>
  <c r="P68" i="1"/>
  <c r="N68" i="1"/>
  <c r="L68" i="1"/>
  <c r="J68" i="1"/>
  <c r="H68" i="1"/>
  <c r="F68" i="1"/>
  <c r="D68" i="1"/>
  <c r="P67" i="1"/>
  <c r="N67" i="1"/>
  <c r="L67" i="1"/>
  <c r="J67" i="1"/>
  <c r="H67" i="1"/>
  <c r="F67" i="1"/>
  <c r="D67" i="1"/>
  <c r="P66" i="1"/>
  <c r="N66" i="1"/>
  <c r="L66" i="1"/>
  <c r="J66" i="1"/>
  <c r="H66" i="1"/>
  <c r="F66" i="1"/>
  <c r="D66" i="1"/>
  <c r="P65" i="1"/>
  <c r="N65" i="1"/>
  <c r="L65" i="1"/>
  <c r="J65" i="1"/>
  <c r="H65" i="1"/>
  <c r="F65" i="1"/>
  <c r="D65" i="1"/>
  <c r="P64" i="1"/>
  <c r="N64" i="1"/>
  <c r="L64" i="1"/>
  <c r="J64" i="1"/>
  <c r="H64" i="1"/>
  <c r="F64" i="1"/>
  <c r="D64" i="1"/>
  <c r="P63" i="1"/>
  <c r="N63" i="1"/>
  <c r="L63" i="1"/>
  <c r="J63" i="1"/>
  <c r="H63" i="1"/>
  <c r="F63" i="1"/>
  <c r="D63" i="1"/>
  <c r="P62" i="1"/>
  <c r="N62" i="1"/>
  <c r="L62" i="1"/>
  <c r="J62" i="1"/>
  <c r="H62" i="1"/>
  <c r="F62" i="1"/>
  <c r="D62" i="1"/>
  <c r="P61" i="1"/>
  <c r="N61" i="1"/>
  <c r="L61" i="1"/>
  <c r="J61" i="1"/>
  <c r="H61" i="1"/>
  <c r="F61" i="1"/>
  <c r="D61" i="1"/>
  <c r="P60" i="1"/>
  <c r="N60" i="1"/>
  <c r="L60" i="1"/>
  <c r="J60" i="1"/>
  <c r="H60" i="1"/>
  <c r="F60" i="1"/>
  <c r="D60" i="1"/>
  <c r="P59" i="1"/>
  <c r="N59" i="1"/>
  <c r="L59" i="1"/>
  <c r="J59" i="1"/>
  <c r="H59" i="1"/>
  <c r="F59" i="1"/>
  <c r="D59" i="1"/>
  <c r="P58" i="1"/>
  <c r="N58" i="1"/>
  <c r="L58" i="1"/>
  <c r="J58" i="1"/>
  <c r="H58" i="1"/>
  <c r="F58" i="1"/>
  <c r="D58" i="1"/>
  <c r="P57" i="1"/>
  <c r="N57" i="1"/>
  <c r="L57" i="1"/>
  <c r="J57" i="1"/>
  <c r="H57" i="1"/>
  <c r="F57" i="1"/>
  <c r="D57" i="1"/>
  <c r="P56" i="1"/>
  <c r="N56" i="1"/>
  <c r="L56" i="1"/>
  <c r="J56" i="1"/>
  <c r="H56" i="1"/>
  <c r="F56" i="1"/>
  <c r="D56" i="1"/>
  <c r="P55" i="1"/>
  <c r="N55" i="1"/>
  <c r="L55" i="1"/>
  <c r="J55" i="1"/>
  <c r="H55" i="1"/>
  <c r="F55" i="1"/>
  <c r="D55" i="1"/>
  <c r="P54" i="1"/>
  <c r="N54" i="1"/>
  <c r="L54" i="1"/>
  <c r="J54" i="1"/>
  <c r="H54" i="1"/>
  <c r="F54" i="1"/>
  <c r="D54" i="1"/>
  <c r="P53" i="1"/>
  <c r="N53" i="1"/>
  <c r="L53" i="1"/>
  <c r="J53" i="1"/>
  <c r="H53" i="1"/>
  <c r="F53" i="1"/>
  <c r="D53" i="1"/>
  <c r="P52" i="1"/>
  <c r="N52" i="1"/>
  <c r="L52" i="1"/>
  <c r="J52" i="1"/>
  <c r="H52" i="1"/>
  <c r="F52" i="1"/>
  <c r="D52" i="1"/>
  <c r="P51" i="1"/>
  <c r="N51" i="1"/>
  <c r="L51" i="1"/>
  <c r="J51" i="1"/>
  <c r="H51" i="1"/>
  <c r="F51" i="1"/>
  <c r="D51" i="1"/>
  <c r="P50" i="1"/>
  <c r="N50" i="1"/>
  <c r="L50" i="1"/>
  <c r="J50" i="1"/>
  <c r="H50" i="1"/>
  <c r="F50" i="1"/>
  <c r="D50" i="1"/>
  <c r="P49" i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P6" i="1"/>
  <c r="N6" i="1"/>
  <c r="L6" i="1"/>
  <c r="J6" i="1"/>
  <c r="H6" i="1"/>
  <c r="F6" i="1"/>
  <c r="D6" i="1"/>
  <c r="P5" i="1"/>
  <c r="N5" i="1"/>
  <c r="L5" i="1"/>
  <c r="J5" i="1"/>
  <c r="H5" i="1"/>
  <c r="F5" i="1"/>
  <c r="D5" i="1"/>
  <c r="P4" i="1"/>
  <c r="N4" i="1"/>
  <c r="L4" i="1"/>
  <c r="J4" i="1"/>
  <c r="H4" i="1"/>
  <c r="F4" i="1"/>
  <c r="D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P3" i="1"/>
  <c r="N3" i="1"/>
  <c r="L3" i="1"/>
  <c r="J3" i="1"/>
  <c r="H3" i="1"/>
  <c r="F3" i="1"/>
  <c r="D3" i="1"/>
  <c r="Q95" i="1" l="1"/>
  <c r="R95" i="1" s="1"/>
  <c r="Q7" i="1"/>
  <c r="Q15" i="1"/>
  <c r="R15" i="1" s="1"/>
  <c r="Q23" i="1"/>
  <c r="R23" i="1" s="1"/>
  <c r="Q31" i="1"/>
  <c r="V31" i="1" s="1"/>
  <c r="Q39" i="1"/>
  <c r="V39" i="1" s="1"/>
  <c r="Q47" i="1"/>
  <c r="R47" i="1" s="1"/>
  <c r="Q55" i="1"/>
  <c r="V55" i="1" s="1"/>
  <c r="Q63" i="1"/>
  <c r="R63" i="1" s="1"/>
  <c r="Q71" i="1"/>
  <c r="R71" i="1" s="1"/>
  <c r="Q79" i="1"/>
  <c r="R79" i="1" s="1"/>
  <c r="Q87" i="1"/>
  <c r="R87" i="1" s="1"/>
  <c r="Q103" i="1"/>
  <c r="R103" i="1" s="1"/>
  <c r="Q111" i="1"/>
  <c r="V111" i="1" s="1"/>
  <c r="Q115" i="1"/>
  <c r="Q85" i="1"/>
  <c r="Q88" i="1"/>
  <c r="Q97" i="1"/>
  <c r="S4" i="7"/>
  <c r="T4" i="7" s="1"/>
  <c r="S5" i="7"/>
  <c r="S6" i="7"/>
  <c r="S7" i="7"/>
  <c r="S8" i="7"/>
  <c r="X8" i="7" s="1"/>
  <c r="S9" i="7"/>
  <c r="S10" i="7"/>
  <c r="S12" i="7"/>
  <c r="X12" i="7" s="1"/>
  <c r="S13" i="7"/>
  <c r="T13" i="7" s="1"/>
  <c r="S14" i="7"/>
  <c r="S15" i="7"/>
  <c r="S16" i="7"/>
  <c r="S18" i="7"/>
  <c r="X18" i="7" s="1"/>
  <c r="S20" i="7"/>
  <c r="S21" i="7"/>
  <c r="S22" i="7"/>
  <c r="X22" i="7" s="1"/>
  <c r="S23" i="7"/>
  <c r="X23" i="7" s="1"/>
  <c r="S24" i="7"/>
  <c r="S25" i="7"/>
  <c r="S26" i="7"/>
  <c r="S28" i="7"/>
  <c r="T28" i="7" s="1"/>
  <c r="S29" i="7"/>
  <c r="S30" i="7"/>
  <c r="S31" i="7"/>
  <c r="X31" i="7" s="1"/>
  <c r="S32" i="7"/>
  <c r="X32" i="7" s="1"/>
  <c r="S33" i="7"/>
  <c r="S34" i="7"/>
  <c r="S35" i="7"/>
  <c r="S36" i="7"/>
  <c r="T36" i="7" s="1"/>
  <c r="S38" i="7"/>
  <c r="S39" i="7"/>
  <c r="S40" i="7"/>
  <c r="T40" i="7" s="1"/>
  <c r="S41" i="7"/>
  <c r="T41" i="7" s="1"/>
  <c r="S43" i="7"/>
  <c r="S46" i="7"/>
  <c r="S47" i="7"/>
  <c r="S50" i="7"/>
  <c r="X50" i="7" s="1"/>
  <c r="S53" i="7"/>
  <c r="S55" i="7"/>
  <c r="S56" i="7"/>
  <c r="T56" i="7" s="1"/>
  <c r="S54" i="7"/>
  <c r="T54" i="7" s="1"/>
  <c r="S52" i="7"/>
  <c r="S51" i="7"/>
  <c r="T51" i="7" s="1"/>
  <c r="S49" i="7"/>
  <c r="T49" i="7" s="1"/>
  <c r="S48" i="7"/>
  <c r="X48" i="7" s="1"/>
  <c r="S45" i="7"/>
  <c r="S44" i="7"/>
  <c r="T44" i="7" s="1"/>
  <c r="S42" i="7"/>
  <c r="T42" i="7" s="1"/>
  <c r="S37" i="7"/>
  <c r="X37" i="7" s="1"/>
  <c r="S27" i="7"/>
  <c r="S19" i="7"/>
  <c r="T19" i="7" s="1"/>
  <c r="S17" i="7"/>
  <c r="S11" i="7"/>
  <c r="X11" i="7" s="1"/>
  <c r="S3" i="7"/>
  <c r="X3" i="7" s="1"/>
  <c r="Q101" i="5"/>
  <c r="R101" i="5" s="1"/>
  <c r="Q100" i="5"/>
  <c r="R100" i="5" s="1"/>
  <c r="Q99" i="5"/>
  <c r="R99" i="5" s="1"/>
  <c r="Q97" i="5"/>
  <c r="Q96" i="5"/>
  <c r="V96" i="5" s="1"/>
  <c r="Q95" i="5"/>
  <c r="Q94" i="5"/>
  <c r="Q93" i="5"/>
  <c r="Q92" i="5"/>
  <c r="V92" i="5" s="1"/>
  <c r="Q91" i="5"/>
  <c r="R91" i="5" s="1"/>
  <c r="Q89" i="5"/>
  <c r="Q88" i="5"/>
  <c r="V88" i="5" s="1"/>
  <c r="Q87" i="5"/>
  <c r="Q86" i="5"/>
  <c r="V86" i="5" s="1"/>
  <c r="Q85" i="5"/>
  <c r="Q84" i="5"/>
  <c r="Q83" i="5"/>
  <c r="V83" i="5" s="1"/>
  <c r="Q81" i="5"/>
  <c r="Q80" i="5"/>
  <c r="V80" i="5" s="1"/>
  <c r="Q79" i="5"/>
  <c r="R79" i="5" s="1"/>
  <c r="Q78" i="5"/>
  <c r="Q77" i="5"/>
  <c r="Q76" i="5"/>
  <c r="V76" i="5" s="1"/>
  <c r="Q75" i="5"/>
  <c r="Q73" i="5"/>
  <c r="V73" i="5" s="1"/>
  <c r="Q72" i="5"/>
  <c r="Q71" i="5"/>
  <c r="R71" i="5" s="1"/>
  <c r="Q70" i="5"/>
  <c r="R70" i="5" s="1"/>
  <c r="Q69" i="5"/>
  <c r="Q67" i="5"/>
  <c r="Q65" i="5"/>
  <c r="Q64" i="5"/>
  <c r="Q63" i="5"/>
  <c r="Q62" i="5"/>
  <c r="Q61" i="5"/>
  <c r="Q60" i="5"/>
  <c r="V60" i="5" s="1"/>
  <c r="Q59" i="5"/>
  <c r="Q57" i="5"/>
  <c r="Q56" i="5"/>
  <c r="R56" i="5" s="1"/>
  <c r="Q55" i="5"/>
  <c r="R55" i="5" s="1"/>
  <c r="Q54" i="5"/>
  <c r="R54" i="5" s="1"/>
  <c r="Q53" i="5"/>
  <c r="Q52" i="5"/>
  <c r="Q51" i="5"/>
  <c r="R51" i="5" s="1"/>
  <c r="Q46" i="5"/>
  <c r="Q45" i="5"/>
  <c r="Q44" i="5"/>
  <c r="Q43" i="5"/>
  <c r="Q40" i="5"/>
  <c r="Q38" i="5"/>
  <c r="Q37" i="5"/>
  <c r="Q36" i="5"/>
  <c r="Q33" i="5"/>
  <c r="Q31" i="5"/>
  <c r="Q29" i="5"/>
  <c r="Q28" i="5"/>
  <c r="Q27" i="5"/>
  <c r="Q25" i="5"/>
  <c r="Q24" i="5"/>
  <c r="Q23" i="5"/>
  <c r="Q22" i="5"/>
  <c r="Q21" i="5"/>
  <c r="Q20" i="5"/>
  <c r="Q17" i="5"/>
  <c r="Q16" i="5"/>
  <c r="Q15" i="5"/>
  <c r="Q14" i="5"/>
  <c r="Q11" i="5"/>
  <c r="Q7" i="5"/>
  <c r="V7" i="5" s="1"/>
  <c r="Q6" i="5"/>
  <c r="Q5" i="5"/>
  <c r="Q4" i="5"/>
  <c r="Q3" i="5"/>
  <c r="O95" i="4"/>
  <c r="P95" i="4" s="1"/>
  <c r="O91" i="4"/>
  <c r="O62" i="4"/>
  <c r="O61" i="4"/>
  <c r="O58" i="4"/>
  <c r="O48" i="4"/>
  <c r="T48" i="4" s="1"/>
  <c r="O44" i="4"/>
  <c r="O35" i="4"/>
  <c r="O31" i="4"/>
  <c r="O27" i="4"/>
  <c r="O26" i="4"/>
  <c r="O23" i="4"/>
  <c r="O15" i="4"/>
  <c r="O12" i="4"/>
  <c r="O7" i="4"/>
  <c r="O3" i="4"/>
  <c r="Q110" i="3"/>
  <c r="Q108" i="3"/>
  <c r="Q107" i="3"/>
  <c r="Q106" i="3"/>
  <c r="Q105" i="3"/>
  <c r="Q104" i="3"/>
  <c r="Q102" i="3"/>
  <c r="Q101" i="3"/>
  <c r="Q99" i="3"/>
  <c r="Q98" i="3"/>
  <c r="Q97" i="3"/>
  <c r="Q96" i="3"/>
  <c r="V96" i="3" s="1"/>
  <c r="Q94" i="3"/>
  <c r="R94" i="3" s="1"/>
  <c r="Q93" i="3"/>
  <c r="Q91" i="3"/>
  <c r="Q90" i="3"/>
  <c r="Q89" i="3"/>
  <c r="Q88" i="3"/>
  <c r="R88" i="3" s="1"/>
  <c r="Q86" i="3"/>
  <c r="Q85" i="3"/>
  <c r="Q84" i="3"/>
  <c r="Q83" i="3"/>
  <c r="Q82" i="3"/>
  <c r="Q81" i="3"/>
  <c r="Q80" i="3"/>
  <c r="Q78" i="3"/>
  <c r="Q77" i="3"/>
  <c r="Q76" i="3"/>
  <c r="Q75" i="3"/>
  <c r="Q73" i="3"/>
  <c r="Q72" i="3"/>
  <c r="Q70" i="3"/>
  <c r="Q69" i="3"/>
  <c r="Q68" i="3"/>
  <c r="Q67" i="3"/>
  <c r="Q66" i="3"/>
  <c r="Q64" i="3"/>
  <c r="Q62" i="3"/>
  <c r="Q61" i="3"/>
  <c r="Q60" i="3"/>
  <c r="Q59" i="3"/>
  <c r="Q58" i="3"/>
  <c r="Q56" i="3"/>
  <c r="Q54" i="3"/>
  <c r="Q53" i="3"/>
  <c r="Q52" i="3"/>
  <c r="Q51" i="3"/>
  <c r="Q50" i="3"/>
  <c r="Q49" i="3"/>
  <c r="Q48" i="3"/>
  <c r="R48" i="3" s="1"/>
  <c r="Q44" i="3"/>
  <c r="Q43" i="3"/>
  <c r="Q42" i="3"/>
  <c r="Q41" i="3"/>
  <c r="Q40" i="3"/>
  <c r="Q38" i="3"/>
  <c r="Q37" i="3"/>
  <c r="Q36" i="3"/>
  <c r="Q35" i="3"/>
  <c r="Q34" i="3"/>
  <c r="Q33" i="3"/>
  <c r="Q32" i="3"/>
  <c r="Q30" i="3"/>
  <c r="Q29" i="3"/>
  <c r="Q26" i="3"/>
  <c r="Q25" i="3"/>
  <c r="Q22" i="3"/>
  <c r="Q21" i="3"/>
  <c r="Q20" i="3"/>
  <c r="Q18" i="3"/>
  <c r="Q17" i="3"/>
  <c r="Q14" i="3"/>
  <c r="Q13" i="3"/>
  <c r="Q12" i="3"/>
  <c r="Q11" i="3"/>
  <c r="Q10" i="3"/>
  <c r="Q9" i="3"/>
  <c r="Q6" i="3"/>
  <c r="Q3" i="3"/>
  <c r="O104" i="2"/>
  <c r="T104" i="2" s="1"/>
  <c r="O108" i="2"/>
  <c r="T108" i="2" s="1"/>
  <c r="O112" i="2"/>
  <c r="T112" i="2" s="1"/>
  <c r="O9" i="2"/>
  <c r="O13" i="2"/>
  <c r="O15" i="2"/>
  <c r="O39" i="2"/>
  <c r="O71" i="2"/>
  <c r="P71" i="2" s="1"/>
  <c r="O73" i="2"/>
  <c r="O81" i="2"/>
  <c r="O83" i="2"/>
  <c r="O85" i="2"/>
  <c r="O91" i="2"/>
  <c r="O78" i="2"/>
  <c r="O131" i="2"/>
  <c r="O129" i="2"/>
  <c r="T129" i="2" s="1"/>
  <c r="O128" i="2"/>
  <c r="O127" i="2"/>
  <c r="P127" i="2" s="1"/>
  <c r="O126" i="2"/>
  <c r="O125" i="2"/>
  <c r="O124" i="2"/>
  <c r="O123" i="2"/>
  <c r="O122" i="2"/>
  <c r="O121" i="2"/>
  <c r="T121" i="2" s="1"/>
  <c r="O120" i="2"/>
  <c r="O119" i="2"/>
  <c r="O117" i="2"/>
  <c r="O116" i="2"/>
  <c r="T116" i="2" s="1"/>
  <c r="O115" i="2"/>
  <c r="O113" i="2"/>
  <c r="O111" i="2"/>
  <c r="T111" i="2" s="1"/>
  <c r="O109" i="2"/>
  <c r="O105" i="2"/>
  <c r="P104" i="2"/>
  <c r="O102" i="2"/>
  <c r="O101" i="2"/>
  <c r="O100" i="2"/>
  <c r="T100" i="2" s="1"/>
  <c r="O99" i="2"/>
  <c r="O98" i="2"/>
  <c r="T98" i="2" s="1"/>
  <c r="O97" i="2"/>
  <c r="O96" i="2"/>
  <c r="O94" i="2"/>
  <c r="O93" i="2"/>
  <c r="O92" i="2"/>
  <c r="T92" i="2" s="1"/>
  <c r="O89" i="2"/>
  <c r="O88" i="2"/>
  <c r="O87" i="2"/>
  <c r="T87" i="2" s="1"/>
  <c r="O84" i="2"/>
  <c r="T84" i="2" s="1"/>
  <c r="O80" i="2"/>
  <c r="O79" i="2"/>
  <c r="O77" i="2"/>
  <c r="O76" i="2"/>
  <c r="T76" i="2" s="1"/>
  <c r="O75" i="2"/>
  <c r="O72" i="2"/>
  <c r="O69" i="2"/>
  <c r="T69" i="2" s="1"/>
  <c r="O68" i="2"/>
  <c r="T68" i="2" s="1"/>
  <c r="O67" i="2"/>
  <c r="O65" i="2"/>
  <c r="T65" i="2" s="1"/>
  <c r="O64" i="2"/>
  <c r="O63" i="2"/>
  <c r="O62" i="2"/>
  <c r="O61" i="2"/>
  <c r="O60" i="2"/>
  <c r="T60" i="2" s="1"/>
  <c r="O59" i="2"/>
  <c r="O57" i="2"/>
  <c r="O56" i="2"/>
  <c r="O55" i="2"/>
  <c r="O53" i="2"/>
  <c r="O52" i="2"/>
  <c r="T52" i="2" s="1"/>
  <c r="O51" i="2"/>
  <c r="O49" i="2"/>
  <c r="T49" i="2" s="1"/>
  <c r="O48" i="2"/>
  <c r="O47" i="2"/>
  <c r="O46" i="2"/>
  <c r="O45" i="2"/>
  <c r="O43" i="2"/>
  <c r="O41" i="2"/>
  <c r="P40" i="2"/>
  <c r="O37" i="2"/>
  <c r="T37" i="2" s="1"/>
  <c r="O35" i="2"/>
  <c r="O33" i="2"/>
  <c r="O32" i="2"/>
  <c r="O31" i="2"/>
  <c r="O30" i="2"/>
  <c r="O29" i="2"/>
  <c r="O28" i="2"/>
  <c r="T28" i="2" s="1"/>
  <c r="O27" i="2"/>
  <c r="T27" i="2" s="1"/>
  <c r="O25" i="2"/>
  <c r="O24" i="2"/>
  <c r="O23" i="2"/>
  <c r="O21" i="2"/>
  <c r="O20" i="2"/>
  <c r="T20" i="2" s="1"/>
  <c r="O19" i="2"/>
  <c r="O17" i="2"/>
  <c r="O16" i="2"/>
  <c r="O14" i="2"/>
  <c r="O12" i="2"/>
  <c r="T12" i="2" s="1"/>
  <c r="O11" i="2"/>
  <c r="O8" i="2"/>
  <c r="O7" i="2"/>
  <c r="O5" i="2"/>
  <c r="O4" i="2"/>
  <c r="T4" i="2" s="1"/>
  <c r="O3" i="2"/>
  <c r="T3" i="2" s="1"/>
  <c r="Q118" i="1"/>
  <c r="Q117" i="1"/>
  <c r="V117" i="1" s="1"/>
  <c r="Q116" i="1"/>
  <c r="Q114" i="1"/>
  <c r="Q113" i="1"/>
  <c r="Q112" i="1"/>
  <c r="Q110" i="1"/>
  <c r="R110" i="1" s="1"/>
  <c r="Q109" i="1"/>
  <c r="V109" i="1" s="1"/>
  <c r="Q108" i="1"/>
  <c r="Q107" i="1"/>
  <c r="Q106" i="1"/>
  <c r="Q105" i="1"/>
  <c r="Q104" i="1"/>
  <c r="Q102" i="1"/>
  <c r="Q101" i="1"/>
  <c r="V101" i="1" s="1"/>
  <c r="Q100" i="1"/>
  <c r="V100" i="1" s="1"/>
  <c r="Q99" i="1"/>
  <c r="Q98" i="1"/>
  <c r="Q96" i="1"/>
  <c r="Q94" i="1"/>
  <c r="Q93" i="1"/>
  <c r="Q69" i="1"/>
  <c r="Q60" i="1"/>
  <c r="V60" i="1" s="1"/>
  <c r="Q58" i="1"/>
  <c r="V58" i="1" s="1"/>
  <c r="Q26" i="1"/>
  <c r="Q25" i="1"/>
  <c r="Q12" i="1"/>
  <c r="O115" i="4"/>
  <c r="O60" i="4"/>
  <c r="T60" i="4" s="1"/>
  <c r="O57" i="4"/>
  <c r="T57" i="4" s="1"/>
  <c r="O56" i="4"/>
  <c r="O54" i="4"/>
  <c r="P54" i="4" s="1"/>
  <c r="O53" i="4"/>
  <c r="T53" i="4" s="1"/>
  <c r="O52" i="4"/>
  <c r="O50" i="4"/>
  <c r="O49" i="4"/>
  <c r="O46" i="4"/>
  <c r="O45" i="4"/>
  <c r="O42" i="4"/>
  <c r="O41" i="4"/>
  <c r="T41" i="4" s="1"/>
  <c r="O40" i="4"/>
  <c r="O38" i="4"/>
  <c r="T38" i="4" s="1"/>
  <c r="O37" i="4"/>
  <c r="P37" i="4" s="1"/>
  <c r="O36" i="4"/>
  <c r="P36" i="4" s="1"/>
  <c r="O34" i="4"/>
  <c r="T34" i="4" s="1"/>
  <c r="O33" i="4"/>
  <c r="O32" i="4"/>
  <c r="P32" i="4" s="1"/>
  <c r="O30" i="4"/>
  <c r="T30" i="4" s="1"/>
  <c r="O29" i="4"/>
  <c r="T29" i="4" s="1"/>
  <c r="O28" i="4"/>
  <c r="P28" i="4" s="1"/>
  <c r="O25" i="4"/>
  <c r="P25" i="4" s="1"/>
  <c r="O24" i="4"/>
  <c r="T24" i="4" s="1"/>
  <c r="O22" i="4"/>
  <c r="O21" i="4"/>
  <c r="O20" i="4"/>
  <c r="T20" i="4" s="1"/>
  <c r="O18" i="4"/>
  <c r="O17" i="4"/>
  <c r="O16" i="4"/>
  <c r="O14" i="4"/>
  <c r="P14" i="4" s="1"/>
  <c r="O13" i="4"/>
  <c r="O9" i="4"/>
  <c r="T9" i="4" s="1"/>
  <c r="O8" i="4"/>
  <c r="P8" i="4" s="1"/>
  <c r="O5" i="4"/>
  <c r="T5" i="4" s="1"/>
  <c r="O4" i="4"/>
  <c r="T4" i="4" s="1"/>
  <c r="Q6" i="1"/>
  <c r="Q13" i="1"/>
  <c r="V13" i="1" s="1"/>
  <c r="Q66" i="1"/>
  <c r="Q74" i="1"/>
  <c r="V74" i="1" s="1"/>
  <c r="Q92" i="1"/>
  <c r="V92" i="1" s="1"/>
  <c r="Q91" i="1"/>
  <c r="Q90" i="1"/>
  <c r="V90" i="1" s="1"/>
  <c r="Q89" i="1"/>
  <c r="R89" i="1" s="1"/>
  <c r="Q86" i="1"/>
  <c r="Q84" i="1"/>
  <c r="Q83" i="1"/>
  <c r="Q82" i="1"/>
  <c r="Q81" i="1"/>
  <c r="Q80" i="1"/>
  <c r="V80" i="1" s="1"/>
  <c r="Q78" i="1"/>
  <c r="R78" i="1" s="1"/>
  <c r="Q77" i="1"/>
  <c r="V77" i="1" s="1"/>
  <c r="Q76" i="1"/>
  <c r="Q75" i="1"/>
  <c r="V75" i="1" s="1"/>
  <c r="Q73" i="1"/>
  <c r="Q72" i="1"/>
  <c r="V72" i="1" s="1"/>
  <c r="Q70" i="1"/>
  <c r="Q68" i="1"/>
  <c r="Q67" i="1"/>
  <c r="V67" i="1" s="1"/>
  <c r="Q65" i="1"/>
  <c r="V65" i="1" s="1"/>
  <c r="Q64" i="1"/>
  <c r="Q62" i="1"/>
  <c r="Q61" i="1"/>
  <c r="Q59" i="1"/>
  <c r="Q57" i="1"/>
  <c r="Q56" i="1"/>
  <c r="V56" i="1" s="1"/>
  <c r="Q54" i="1"/>
  <c r="R54" i="1" s="1"/>
  <c r="Q53" i="1"/>
  <c r="V53" i="1" s="1"/>
  <c r="Q52" i="1"/>
  <c r="Q51" i="1"/>
  <c r="V51" i="1" s="1"/>
  <c r="Q50" i="1"/>
  <c r="Q49" i="1"/>
  <c r="Q48" i="1"/>
  <c r="Q46" i="1"/>
  <c r="R46" i="1" s="1"/>
  <c r="Q45" i="1"/>
  <c r="V45" i="1" s="1"/>
  <c r="Q44" i="1"/>
  <c r="V44" i="1" s="1"/>
  <c r="Q43" i="1"/>
  <c r="Q42" i="1"/>
  <c r="Q41" i="1"/>
  <c r="Q40" i="1"/>
  <c r="Q38" i="1"/>
  <c r="Q37" i="1"/>
  <c r="R37" i="1" s="1"/>
  <c r="Q36" i="1"/>
  <c r="R36" i="1" s="1"/>
  <c r="Q35" i="1"/>
  <c r="R35" i="1" s="1"/>
  <c r="Q34" i="1"/>
  <c r="V34" i="1" s="1"/>
  <c r="Q33" i="1"/>
  <c r="V33" i="1" s="1"/>
  <c r="Q32" i="1"/>
  <c r="Q30" i="1"/>
  <c r="Q29" i="1"/>
  <c r="V29" i="1" s="1"/>
  <c r="Q28" i="1"/>
  <c r="V28" i="1" s="1"/>
  <c r="Q27" i="1"/>
  <c r="V27" i="1" s="1"/>
  <c r="Q24" i="1"/>
  <c r="V24" i="1" s="1"/>
  <c r="Q22" i="1"/>
  <c r="R22" i="1" s="1"/>
  <c r="Q21" i="1"/>
  <c r="Q20" i="1"/>
  <c r="Q19" i="1"/>
  <c r="Q18" i="1"/>
  <c r="Q17" i="1"/>
  <c r="V17" i="1" s="1"/>
  <c r="Q16" i="1"/>
  <c r="V16" i="1" s="1"/>
  <c r="Q14" i="1"/>
  <c r="R14" i="1" s="1"/>
  <c r="Q11" i="1"/>
  <c r="V11" i="1" s="1"/>
  <c r="Q10" i="1"/>
  <c r="V10" i="1" s="1"/>
  <c r="Q9" i="1"/>
  <c r="Q8" i="1"/>
  <c r="Q4" i="1"/>
  <c r="V4" i="1" s="1"/>
  <c r="Q3" i="1"/>
  <c r="O119" i="4"/>
  <c r="T119" i="4" s="1"/>
  <c r="O117" i="4"/>
  <c r="P117" i="4" s="1"/>
  <c r="O113" i="4"/>
  <c r="T113" i="4" s="1"/>
  <c r="O111" i="4"/>
  <c r="T111" i="4" s="1"/>
  <c r="O109" i="4"/>
  <c r="T109" i="4" s="1"/>
  <c r="O107" i="4"/>
  <c r="T107" i="4" s="1"/>
  <c r="O105" i="4"/>
  <c r="P105" i="4" s="1"/>
  <c r="O101" i="4"/>
  <c r="T101" i="4" s="1"/>
  <c r="O99" i="4"/>
  <c r="T99" i="4" s="1"/>
  <c r="O97" i="4"/>
  <c r="T97" i="4" s="1"/>
  <c r="O93" i="4"/>
  <c r="O90" i="4"/>
  <c r="T90" i="4" s="1"/>
  <c r="O88" i="4"/>
  <c r="P88" i="4" s="1"/>
  <c r="O86" i="4"/>
  <c r="T86" i="4" s="1"/>
  <c r="O84" i="4"/>
  <c r="T84" i="4" s="1"/>
  <c r="O82" i="4"/>
  <c r="P82" i="4" s="1"/>
  <c r="O80" i="4"/>
  <c r="O78" i="4"/>
  <c r="T78" i="4" s="1"/>
  <c r="O76" i="4"/>
  <c r="T76" i="4" s="1"/>
  <c r="O74" i="4"/>
  <c r="T74" i="4" s="1"/>
  <c r="O72" i="4"/>
  <c r="T72" i="4" s="1"/>
  <c r="O70" i="4"/>
  <c r="P70" i="4" s="1"/>
  <c r="O68" i="4"/>
  <c r="P68" i="4" s="1"/>
  <c r="O66" i="4"/>
  <c r="T66" i="4" s="1"/>
  <c r="O64" i="4"/>
  <c r="P64" i="4" s="1"/>
  <c r="O118" i="4"/>
  <c r="P118" i="4" s="1"/>
  <c r="O116" i="4"/>
  <c r="P116" i="4" s="1"/>
  <c r="O114" i="4"/>
  <c r="O112" i="4"/>
  <c r="T112" i="4" s="1"/>
  <c r="O110" i="4"/>
  <c r="O108" i="4"/>
  <c r="P108" i="4" s="1"/>
  <c r="O106" i="4"/>
  <c r="T106" i="4" s="1"/>
  <c r="O104" i="4"/>
  <c r="P104" i="4" s="1"/>
  <c r="O102" i="4"/>
  <c r="P102" i="4" s="1"/>
  <c r="O100" i="4"/>
  <c r="T100" i="4" s="1"/>
  <c r="O98" i="4"/>
  <c r="O96" i="4"/>
  <c r="T96" i="4" s="1"/>
  <c r="O94" i="4"/>
  <c r="T94" i="4" s="1"/>
  <c r="O92" i="4"/>
  <c r="T92" i="4" s="1"/>
  <c r="O89" i="4"/>
  <c r="T89" i="4" s="1"/>
  <c r="O85" i="4"/>
  <c r="O83" i="4"/>
  <c r="T83" i="4" s="1"/>
  <c r="O81" i="4"/>
  <c r="O79" i="4"/>
  <c r="P79" i="4" s="1"/>
  <c r="O77" i="4"/>
  <c r="T77" i="4" s="1"/>
  <c r="O75" i="4"/>
  <c r="T75" i="4" s="1"/>
  <c r="O73" i="4"/>
  <c r="P73" i="4" s="1"/>
  <c r="O69" i="4"/>
  <c r="T69" i="4" s="1"/>
  <c r="O67" i="4"/>
  <c r="P67" i="4" s="1"/>
  <c r="O65" i="4"/>
  <c r="T65" i="4" s="1"/>
  <c r="T3" i="7"/>
  <c r="X5" i="7"/>
  <c r="T5" i="7"/>
  <c r="T6" i="7"/>
  <c r="X6" i="7"/>
  <c r="X7" i="7"/>
  <c r="T7" i="7"/>
  <c r="T8" i="7"/>
  <c r="X9" i="7"/>
  <c r="T9" i="7"/>
  <c r="X10" i="7"/>
  <c r="T10" i="7"/>
  <c r="T11" i="7"/>
  <c r="T12" i="7"/>
  <c r="X13" i="7"/>
  <c r="X14" i="7"/>
  <c r="T14" i="7"/>
  <c r="X15" i="7"/>
  <c r="T15" i="7"/>
  <c r="X16" i="7"/>
  <c r="T16" i="7"/>
  <c r="X17" i="7"/>
  <c r="T17" i="7"/>
  <c r="X20" i="7"/>
  <c r="T20" i="7"/>
  <c r="X21" i="7"/>
  <c r="T21" i="7"/>
  <c r="T22" i="7"/>
  <c r="X24" i="7"/>
  <c r="T24" i="7"/>
  <c r="X25" i="7"/>
  <c r="T25" i="7"/>
  <c r="X26" i="7"/>
  <c r="T26" i="7"/>
  <c r="T27" i="7"/>
  <c r="X27" i="7"/>
  <c r="X28" i="7"/>
  <c r="X29" i="7"/>
  <c r="T29" i="7"/>
  <c r="T30" i="7"/>
  <c r="X30" i="7"/>
  <c r="X33" i="7"/>
  <c r="T33" i="7"/>
  <c r="X34" i="7"/>
  <c r="T34" i="7"/>
  <c r="T35" i="7"/>
  <c r="X35" i="7"/>
  <c r="X36" i="7"/>
  <c r="T38" i="7"/>
  <c r="X38" i="7"/>
  <c r="X39" i="7"/>
  <c r="T39" i="7"/>
  <c r="X40" i="7"/>
  <c r="X42" i="7"/>
  <c r="T43" i="7"/>
  <c r="X43" i="7"/>
  <c r="X44" i="7"/>
  <c r="X45" i="7"/>
  <c r="T45" i="7"/>
  <c r="T46" i="7"/>
  <c r="X46" i="7"/>
  <c r="X47" i="7"/>
  <c r="T47" i="7"/>
  <c r="X49" i="7"/>
  <c r="X51" i="7"/>
  <c r="X52" i="7"/>
  <c r="T52" i="7"/>
  <c r="X53" i="7"/>
  <c r="T53" i="7"/>
  <c r="X55" i="7"/>
  <c r="T55" i="7"/>
  <c r="X56" i="7"/>
  <c r="V12" i="5"/>
  <c r="R12" i="5"/>
  <c r="V13" i="5"/>
  <c r="R13" i="5"/>
  <c r="V30" i="5"/>
  <c r="R30" i="5"/>
  <c r="V35" i="5"/>
  <c r="R35" i="5"/>
  <c r="R39" i="5"/>
  <c r="V39" i="5"/>
  <c r="R41" i="5"/>
  <c r="V41" i="5"/>
  <c r="V48" i="5"/>
  <c r="R48" i="5"/>
  <c r="V68" i="5"/>
  <c r="R68" i="5"/>
  <c r="R76" i="5"/>
  <c r="V85" i="5"/>
  <c r="R85" i="5"/>
  <c r="V94" i="5"/>
  <c r="R94" i="5"/>
  <c r="V99" i="5"/>
  <c r="V20" i="5"/>
  <c r="R20" i="5"/>
  <c r="V38" i="5"/>
  <c r="R38" i="5"/>
  <c r="R49" i="5"/>
  <c r="V49" i="5"/>
  <c r="V3" i="5"/>
  <c r="R3" i="5"/>
  <c r="V28" i="5"/>
  <c r="R28" i="5"/>
  <c r="V37" i="5"/>
  <c r="R37" i="5"/>
  <c r="V46" i="5"/>
  <c r="R46" i="5"/>
  <c r="V51" i="5"/>
  <c r="R57" i="5"/>
  <c r="V57" i="5"/>
  <c r="V64" i="5"/>
  <c r="R64" i="5"/>
  <c r="V84" i="5"/>
  <c r="R84" i="5"/>
  <c r="V101" i="5"/>
  <c r="V21" i="5"/>
  <c r="R21" i="5"/>
  <c r="V43" i="5"/>
  <c r="R43" i="5"/>
  <c r="V56" i="5"/>
  <c r="V93" i="5"/>
  <c r="R93" i="5"/>
  <c r="V8" i="5"/>
  <c r="R8" i="5"/>
  <c r="R36" i="5"/>
  <c r="V36" i="5"/>
  <c r="V45" i="5"/>
  <c r="R45" i="5"/>
  <c r="V54" i="5"/>
  <c r="V59" i="5"/>
  <c r="R59" i="5"/>
  <c r="R63" i="5"/>
  <c r="V63" i="5"/>
  <c r="R65" i="5"/>
  <c r="V65" i="5"/>
  <c r="V72" i="5"/>
  <c r="R72" i="5"/>
  <c r="R92" i="5"/>
  <c r="V29" i="5"/>
  <c r="R29" i="5"/>
  <c r="R47" i="5"/>
  <c r="V47" i="5"/>
  <c r="V102" i="5"/>
  <c r="R102" i="5"/>
  <c r="R7" i="5"/>
  <c r="R9" i="5"/>
  <c r="V9" i="5"/>
  <c r="V16" i="5"/>
  <c r="R16" i="5"/>
  <c r="R44" i="5"/>
  <c r="V44" i="5"/>
  <c r="V53" i="5"/>
  <c r="R53" i="5"/>
  <c r="V62" i="5"/>
  <c r="R62" i="5"/>
  <c r="V67" i="5"/>
  <c r="R67" i="5"/>
  <c r="V71" i="5"/>
  <c r="R73" i="5"/>
  <c r="V100" i="5"/>
  <c r="V6" i="5"/>
  <c r="R6" i="5"/>
  <c r="V11" i="5"/>
  <c r="R11" i="5"/>
  <c r="R15" i="5"/>
  <c r="V15" i="5"/>
  <c r="R17" i="5"/>
  <c r="V17" i="5"/>
  <c r="V24" i="5"/>
  <c r="R24" i="5"/>
  <c r="R52" i="5"/>
  <c r="V52" i="5"/>
  <c r="V61" i="5"/>
  <c r="R61" i="5"/>
  <c r="V70" i="5"/>
  <c r="V75" i="5"/>
  <c r="R75" i="5"/>
  <c r="V79" i="5"/>
  <c r="R81" i="5"/>
  <c r="V81" i="5"/>
  <c r="V4" i="5"/>
  <c r="R4" i="5"/>
  <c r="V14" i="5"/>
  <c r="R14" i="5"/>
  <c r="V19" i="5"/>
  <c r="R19" i="5"/>
  <c r="R23" i="5"/>
  <c r="V23" i="5"/>
  <c r="R25" i="5"/>
  <c r="V25" i="5"/>
  <c r="V32" i="5"/>
  <c r="R32" i="5"/>
  <c r="R60" i="5"/>
  <c r="V69" i="5"/>
  <c r="R69" i="5"/>
  <c r="V78" i="5"/>
  <c r="R78" i="5"/>
  <c r="R83" i="5"/>
  <c r="R87" i="5"/>
  <c r="V87" i="5"/>
  <c r="R89" i="5"/>
  <c r="V89" i="5"/>
  <c r="R96" i="5"/>
  <c r="V5" i="5"/>
  <c r="R5" i="5"/>
  <c r="V22" i="5"/>
  <c r="R22" i="5"/>
  <c r="V27" i="5"/>
  <c r="R27" i="5"/>
  <c r="R31" i="5"/>
  <c r="V31" i="5"/>
  <c r="R33" i="5"/>
  <c r="V33" i="5"/>
  <c r="V40" i="5"/>
  <c r="R40" i="5"/>
  <c r="V77" i="5"/>
  <c r="R77" i="5"/>
  <c r="R86" i="5"/>
  <c r="V91" i="5"/>
  <c r="R95" i="5"/>
  <c r="V95" i="5"/>
  <c r="R97" i="5"/>
  <c r="V97" i="5"/>
  <c r="R10" i="5"/>
  <c r="R18" i="5"/>
  <c r="R26" i="5"/>
  <c r="R34" i="5"/>
  <c r="R42" i="5"/>
  <c r="R50" i="5"/>
  <c r="R58" i="5"/>
  <c r="R66" i="5"/>
  <c r="R74" i="5"/>
  <c r="R82" i="5"/>
  <c r="R90" i="5"/>
  <c r="R98" i="5"/>
  <c r="P40" i="4"/>
  <c r="T40" i="4"/>
  <c r="P84" i="4"/>
  <c r="T104" i="4"/>
  <c r="T3" i="4"/>
  <c r="P3" i="4"/>
  <c r="T95" i="4"/>
  <c r="T103" i="4"/>
  <c r="P103" i="4"/>
  <c r="P111" i="4"/>
  <c r="T115" i="4"/>
  <c r="P115" i="4"/>
  <c r="P119" i="4"/>
  <c r="P48" i="4"/>
  <c r="T108" i="4"/>
  <c r="T7" i="4"/>
  <c r="P7" i="4"/>
  <c r="T11" i="4"/>
  <c r="P11" i="4"/>
  <c r="T15" i="4"/>
  <c r="P15" i="4"/>
  <c r="T19" i="4"/>
  <c r="P19" i="4"/>
  <c r="T23" i="4"/>
  <c r="P23" i="4"/>
  <c r="T27" i="4"/>
  <c r="P27" i="4"/>
  <c r="T31" i="4"/>
  <c r="P31" i="4"/>
  <c r="T35" i="4"/>
  <c r="P35" i="4"/>
  <c r="T39" i="4"/>
  <c r="P39" i="4"/>
  <c r="T43" i="4"/>
  <c r="P43" i="4"/>
  <c r="T47" i="4"/>
  <c r="P47" i="4"/>
  <c r="T51" i="4"/>
  <c r="P51" i="4"/>
  <c r="T55" i="4"/>
  <c r="P55" i="4"/>
  <c r="T59" i="4"/>
  <c r="P59" i="4"/>
  <c r="T63" i="4"/>
  <c r="P63" i="4"/>
  <c r="T67" i="4"/>
  <c r="T71" i="4"/>
  <c r="P71" i="4"/>
  <c r="T87" i="4"/>
  <c r="P87" i="4"/>
  <c r="T91" i="4"/>
  <c r="P91" i="4"/>
  <c r="T56" i="4"/>
  <c r="P56" i="4"/>
  <c r="P12" i="4"/>
  <c r="T12" i="4"/>
  <c r="T6" i="4"/>
  <c r="P6" i="4"/>
  <c r="T10" i="4"/>
  <c r="P10" i="4"/>
  <c r="T14" i="4"/>
  <c r="T18" i="4"/>
  <c r="P18" i="4"/>
  <c r="T22" i="4"/>
  <c r="P22" i="4"/>
  <c r="T26" i="4"/>
  <c r="P26" i="4"/>
  <c r="P30" i="4"/>
  <c r="P34" i="4"/>
  <c r="P38" i="4"/>
  <c r="T42" i="4"/>
  <c r="P42" i="4"/>
  <c r="T46" i="4"/>
  <c r="P46" i="4"/>
  <c r="T50" i="4"/>
  <c r="P50" i="4"/>
  <c r="T54" i="4"/>
  <c r="T58" i="4"/>
  <c r="P58" i="4"/>
  <c r="T62" i="4"/>
  <c r="P62" i="4"/>
  <c r="P78" i="4"/>
  <c r="T82" i="4"/>
  <c r="P16" i="4"/>
  <c r="T16" i="4"/>
  <c r="P52" i="4"/>
  <c r="T52" i="4"/>
  <c r="P112" i="4"/>
  <c r="P90" i="4"/>
  <c r="T98" i="4"/>
  <c r="P98" i="4"/>
  <c r="P106" i="4"/>
  <c r="T110" i="4"/>
  <c r="P110" i="4"/>
  <c r="T114" i="4"/>
  <c r="P114" i="4"/>
  <c r="T118" i="4"/>
  <c r="T64" i="4"/>
  <c r="P80" i="4"/>
  <c r="T80" i="4"/>
  <c r="P44" i="4"/>
  <c r="T44" i="4"/>
  <c r="P9" i="4"/>
  <c r="T13" i="4"/>
  <c r="P13" i="4"/>
  <c r="T17" i="4"/>
  <c r="P17" i="4"/>
  <c r="T21" i="4"/>
  <c r="P21" i="4"/>
  <c r="T25" i="4"/>
  <c r="T33" i="4"/>
  <c r="P33" i="4"/>
  <c r="T37" i="4"/>
  <c r="T45" i="4"/>
  <c r="P45" i="4"/>
  <c r="T49" i="4"/>
  <c r="P49" i="4"/>
  <c r="T61" i="4"/>
  <c r="P61" i="4"/>
  <c r="P65" i="4"/>
  <c r="P69" i="4"/>
  <c r="T73" i="4"/>
  <c r="T81" i="4"/>
  <c r="P81" i="4"/>
  <c r="T85" i="4"/>
  <c r="P85" i="4"/>
  <c r="T93" i="4"/>
  <c r="P93" i="4"/>
  <c r="T105" i="4"/>
  <c r="V37" i="3"/>
  <c r="R37" i="3"/>
  <c r="V110" i="3"/>
  <c r="R110" i="3"/>
  <c r="V11" i="3"/>
  <c r="R11" i="3"/>
  <c r="V16" i="3"/>
  <c r="R16" i="3"/>
  <c r="R20" i="3"/>
  <c r="V20" i="3"/>
  <c r="V29" i="3"/>
  <c r="R29" i="3"/>
  <c r="V32" i="3"/>
  <c r="R32" i="3"/>
  <c r="V38" i="3"/>
  <c r="R38" i="3"/>
  <c r="V48" i="3"/>
  <c r="R49" i="3"/>
  <c r="V49" i="3"/>
  <c r="V66" i="3"/>
  <c r="R66" i="3"/>
  <c r="V67" i="3"/>
  <c r="R67" i="3"/>
  <c r="R84" i="3"/>
  <c r="V84" i="3"/>
  <c r="V93" i="3"/>
  <c r="R93" i="3"/>
  <c r="V102" i="3"/>
  <c r="R102" i="3"/>
  <c r="V18" i="3"/>
  <c r="R18" i="3"/>
  <c r="V27" i="3"/>
  <c r="R27" i="3"/>
  <c r="V36" i="3"/>
  <c r="R36" i="3"/>
  <c r="V45" i="3"/>
  <c r="R45" i="3"/>
  <c r="V54" i="3"/>
  <c r="R54" i="3"/>
  <c r="V64" i="3"/>
  <c r="R64" i="3"/>
  <c r="R65" i="3"/>
  <c r="V65" i="3"/>
  <c r="V82" i="3"/>
  <c r="R82" i="3"/>
  <c r="V83" i="3"/>
  <c r="R83" i="3"/>
  <c r="R100" i="3"/>
  <c r="V100" i="3"/>
  <c r="V109" i="3"/>
  <c r="R109" i="3"/>
  <c r="R28" i="3"/>
  <c r="V28" i="3"/>
  <c r="R57" i="3"/>
  <c r="V57" i="3"/>
  <c r="V3" i="3"/>
  <c r="R3" i="3"/>
  <c r="V5" i="3"/>
  <c r="R5" i="3"/>
  <c r="V6" i="3"/>
  <c r="R6" i="3"/>
  <c r="R9" i="3"/>
  <c r="V9" i="3"/>
  <c r="V26" i="3"/>
  <c r="R26" i="3"/>
  <c r="V44" i="3"/>
  <c r="R44" i="3"/>
  <c r="V53" i="3"/>
  <c r="R53" i="3"/>
  <c r="V62" i="3"/>
  <c r="R62" i="3"/>
  <c r="V72" i="3"/>
  <c r="R72" i="3"/>
  <c r="R73" i="3"/>
  <c r="V73" i="3"/>
  <c r="V75" i="3"/>
  <c r="R75" i="3"/>
  <c r="V90" i="3"/>
  <c r="R90" i="3"/>
  <c r="R108" i="3"/>
  <c r="V108" i="3"/>
  <c r="V19" i="3"/>
  <c r="R19" i="3"/>
  <c r="V46" i="3"/>
  <c r="R46" i="3"/>
  <c r="R17" i="3"/>
  <c r="V17" i="3"/>
  <c r="V34" i="3"/>
  <c r="R34" i="3"/>
  <c r="V35" i="3"/>
  <c r="R35" i="3"/>
  <c r="R52" i="3"/>
  <c r="V52" i="3"/>
  <c r="V61" i="3"/>
  <c r="R61" i="3"/>
  <c r="V70" i="3"/>
  <c r="R70" i="3"/>
  <c r="V80" i="3"/>
  <c r="R80" i="3"/>
  <c r="R81" i="3"/>
  <c r="V81" i="3"/>
  <c r="V98" i="3"/>
  <c r="R98" i="3"/>
  <c r="V101" i="3"/>
  <c r="R101" i="3"/>
  <c r="V14" i="3"/>
  <c r="R14" i="3"/>
  <c r="R25" i="3"/>
  <c r="V25" i="3"/>
  <c r="V42" i="3"/>
  <c r="R42" i="3"/>
  <c r="V43" i="3"/>
  <c r="R43" i="3"/>
  <c r="R60" i="3"/>
  <c r="V60" i="3"/>
  <c r="V69" i="3"/>
  <c r="R69" i="3"/>
  <c r="V78" i="3"/>
  <c r="R78" i="3"/>
  <c r="V88" i="3"/>
  <c r="R89" i="3"/>
  <c r="V89" i="3"/>
  <c r="V91" i="3"/>
  <c r="R91" i="3"/>
  <c r="V106" i="3"/>
  <c r="R106" i="3"/>
  <c r="V10" i="3"/>
  <c r="R10" i="3"/>
  <c r="V74" i="3"/>
  <c r="R74" i="3"/>
  <c r="V13" i="3"/>
  <c r="R13" i="3"/>
  <c r="V22" i="3"/>
  <c r="R22" i="3"/>
  <c r="R33" i="3"/>
  <c r="V33" i="3"/>
  <c r="V50" i="3"/>
  <c r="R50" i="3"/>
  <c r="V51" i="3"/>
  <c r="R51" i="3"/>
  <c r="R68" i="3"/>
  <c r="V68" i="3"/>
  <c r="V77" i="3"/>
  <c r="R77" i="3"/>
  <c r="V86" i="3"/>
  <c r="R86" i="3"/>
  <c r="R96" i="3"/>
  <c r="R97" i="3"/>
  <c r="V97" i="3"/>
  <c r="V99" i="3"/>
  <c r="R99" i="3"/>
  <c r="V24" i="3"/>
  <c r="R24" i="3"/>
  <c r="V56" i="3"/>
  <c r="R56" i="3"/>
  <c r="V92" i="3"/>
  <c r="R92" i="3"/>
  <c r="V8" i="3"/>
  <c r="R8" i="3"/>
  <c r="R12" i="3"/>
  <c r="V12" i="3"/>
  <c r="V21" i="3"/>
  <c r="R21" i="3"/>
  <c r="V30" i="3"/>
  <c r="R30" i="3"/>
  <c r="V40" i="3"/>
  <c r="R40" i="3"/>
  <c r="R41" i="3"/>
  <c r="V41" i="3"/>
  <c r="V58" i="3"/>
  <c r="R58" i="3"/>
  <c r="V59" i="3"/>
  <c r="R59" i="3"/>
  <c r="R76" i="3"/>
  <c r="V76" i="3"/>
  <c r="V85" i="3"/>
  <c r="R85" i="3"/>
  <c r="V94" i="3"/>
  <c r="V104" i="3"/>
  <c r="R104" i="3"/>
  <c r="R105" i="3"/>
  <c r="V105" i="3"/>
  <c r="V107" i="3"/>
  <c r="R107" i="3"/>
  <c r="R4" i="3"/>
  <c r="R7" i="3"/>
  <c r="R15" i="3"/>
  <c r="R23" i="3"/>
  <c r="R31" i="3"/>
  <c r="R39" i="3"/>
  <c r="R47" i="3"/>
  <c r="R55" i="3"/>
  <c r="R63" i="3"/>
  <c r="R71" i="3"/>
  <c r="R79" i="3"/>
  <c r="R87" i="3"/>
  <c r="R95" i="3"/>
  <c r="R103" i="3"/>
  <c r="T14" i="2"/>
  <c r="P14" i="2"/>
  <c r="T46" i="2"/>
  <c r="P46" i="2"/>
  <c r="T62" i="2"/>
  <c r="P62" i="2"/>
  <c r="T99" i="2"/>
  <c r="P99" i="2"/>
  <c r="T120" i="2"/>
  <c r="P120" i="2"/>
  <c r="P124" i="2"/>
  <c r="T124" i="2"/>
  <c r="P128" i="2"/>
  <c r="T128" i="2"/>
  <c r="T19" i="2"/>
  <c r="P19" i="2"/>
  <c r="P28" i="2"/>
  <c r="T33" i="2"/>
  <c r="P33" i="2"/>
  <c r="T51" i="2"/>
  <c r="P51" i="2"/>
  <c r="P65" i="2"/>
  <c r="T67" i="2"/>
  <c r="P67" i="2"/>
  <c r="P76" i="2"/>
  <c r="T81" i="2"/>
  <c r="P81" i="2"/>
  <c r="T83" i="2"/>
  <c r="P83" i="2"/>
  <c r="P92" i="2"/>
  <c r="T97" i="2"/>
  <c r="P97" i="2"/>
  <c r="P108" i="2"/>
  <c r="T113" i="2"/>
  <c r="P113" i="2"/>
  <c r="T115" i="2"/>
  <c r="P115" i="2"/>
  <c r="T30" i="2"/>
  <c r="P30" i="2"/>
  <c r="T78" i="2"/>
  <c r="P78" i="2"/>
  <c r="T17" i="2"/>
  <c r="P17" i="2"/>
  <c r="T35" i="2"/>
  <c r="P35" i="2"/>
  <c r="P44" i="2"/>
  <c r="O18" i="2"/>
  <c r="O34" i="2"/>
  <c r="O50" i="2"/>
  <c r="O66" i="2"/>
  <c r="O82" i="2"/>
  <c r="O103" i="2"/>
  <c r="T123" i="2"/>
  <c r="P123" i="2"/>
  <c r="T127" i="2"/>
  <c r="T131" i="2"/>
  <c r="P131" i="2"/>
  <c r="T21" i="2"/>
  <c r="P21" i="2"/>
  <c r="T71" i="2"/>
  <c r="T94" i="2"/>
  <c r="P94" i="2"/>
  <c r="T101" i="2"/>
  <c r="P101" i="2"/>
  <c r="T110" i="2"/>
  <c r="P110" i="2"/>
  <c r="T117" i="2"/>
  <c r="P117" i="2"/>
  <c r="T119" i="2"/>
  <c r="P119" i="2"/>
  <c r="T125" i="2"/>
  <c r="P125" i="2"/>
  <c r="O6" i="2"/>
  <c r="O22" i="2"/>
  <c r="O38" i="2"/>
  <c r="O54" i="2"/>
  <c r="O70" i="2"/>
  <c r="O86" i="2"/>
  <c r="O107" i="2"/>
  <c r="T23" i="2"/>
  <c r="P23" i="2"/>
  <c r="T53" i="2"/>
  <c r="P53" i="2"/>
  <c r="T9" i="2"/>
  <c r="P9" i="2"/>
  <c r="P20" i="2"/>
  <c r="P36" i="2"/>
  <c r="T43" i="2"/>
  <c r="P43" i="2"/>
  <c r="P52" i="2"/>
  <c r="T59" i="2"/>
  <c r="P59" i="2"/>
  <c r="P68" i="2"/>
  <c r="T75" i="2"/>
  <c r="P75" i="2"/>
  <c r="P84" i="2"/>
  <c r="T91" i="2"/>
  <c r="P91" i="2"/>
  <c r="P100" i="2"/>
  <c r="T105" i="2"/>
  <c r="P105" i="2"/>
  <c r="T114" i="2"/>
  <c r="P114" i="2"/>
  <c r="P116" i="2"/>
  <c r="T5" i="2"/>
  <c r="P5" i="2"/>
  <c r="T39" i="2"/>
  <c r="P39" i="2"/>
  <c r="T55" i="2"/>
  <c r="P55" i="2"/>
  <c r="T85" i="2"/>
  <c r="P85" i="2"/>
  <c r="P4" i="2"/>
  <c r="T11" i="2"/>
  <c r="P11" i="2"/>
  <c r="T25" i="2"/>
  <c r="P25" i="2"/>
  <c r="T41" i="2"/>
  <c r="P41" i="2"/>
  <c r="T57" i="2"/>
  <c r="P57" i="2"/>
  <c r="T73" i="2"/>
  <c r="P73" i="2"/>
  <c r="T89" i="2"/>
  <c r="P89" i="2"/>
  <c r="O10" i="2"/>
  <c r="O26" i="2"/>
  <c r="O42" i="2"/>
  <c r="O58" i="2"/>
  <c r="O74" i="2"/>
  <c r="O90" i="2"/>
  <c r="O95" i="2"/>
  <c r="O106" i="2"/>
  <c r="T7" i="2"/>
  <c r="P7" i="2"/>
  <c r="T13" i="2"/>
  <c r="P13" i="2"/>
  <c r="T15" i="2"/>
  <c r="P15" i="2"/>
  <c r="T29" i="2"/>
  <c r="P29" i="2"/>
  <c r="T31" i="2"/>
  <c r="P31" i="2"/>
  <c r="T45" i="2"/>
  <c r="P45" i="2"/>
  <c r="T47" i="2"/>
  <c r="P47" i="2"/>
  <c r="T61" i="2"/>
  <c r="P61" i="2"/>
  <c r="T63" i="2"/>
  <c r="P63" i="2"/>
  <c r="T77" i="2"/>
  <c r="P77" i="2"/>
  <c r="T79" i="2"/>
  <c r="P79" i="2"/>
  <c r="T93" i="2"/>
  <c r="P93" i="2"/>
  <c r="T102" i="2"/>
  <c r="P102" i="2"/>
  <c r="T109" i="2"/>
  <c r="P109" i="2"/>
  <c r="T118" i="2"/>
  <c r="P118" i="2"/>
  <c r="T122" i="2"/>
  <c r="P122" i="2"/>
  <c r="T126" i="2"/>
  <c r="P126" i="2"/>
  <c r="T130" i="2"/>
  <c r="P130" i="2"/>
  <c r="R7" i="1"/>
  <c r="V7" i="1"/>
  <c r="R34" i="1"/>
  <c r="V64" i="1"/>
  <c r="R64" i="1"/>
  <c r="V12" i="1"/>
  <c r="R12" i="1"/>
  <c r="R11" i="1"/>
  <c r="R20" i="1"/>
  <c r="V20" i="1"/>
  <c r="R29" i="1"/>
  <c r="R38" i="1"/>
  <c r="V38" i="1"/>
  <c r="V49" i="1"/>
  <c r="R49" i="1"/>
  <c r="V82" i="1"/>
  <c r="R82" i="1"/>
  <c r="V19" i="1"/>
  <c r="R19" i="1"/>
  <c r="V26" i="1"/>
  <c r="R26" i="1"/>
  <c r="R30" i="1"/>
  <c r="V30" i="1"/>
  <c r="V37" i="1"/>
  <c r="R56" i="1"/>
  <c r="V57" i="1"/>
  <c r="R57" i="1"/>
  <c r="V83" i="1"/>
  <c r="R83" i="1"/>
  <c r="R94" i="1"/>
  <c r="V94" i="1"/>
  <c r="Q5" i="1"/>
  <c r="V9" i="1"/>
  <c r="R9" i="1"/>
  <c r="V42" i="1"/>
  <c r="R42" i="1"/>
  <c r="R62" i="1"/>
  <c r="V62" i="1"/>
  <c r="V81" i="1"/>
  <c r="R81" i="1"/>
  <c r="V85" i="1"/>
  <c r="R85" i="1"/>
  <c r="V99" i="1"/>
  <c r="R99" i="1"/>
  <c r="V106" i="1"/>
  <c r="R106" i="1"/>
  <c r="V108" i="1"/>
  <c r="R108" i="1"/>
  <c r="R117" i="1"/>
  <c r="V118" i="1"/>
  <c r="R118" i="1"/>
  <c r="V8" i="1"/>
  <c r="R8" i="1"/>
  <c r="V43" i="1"/>
  <c r="R43" i="1"/>
  <c r="V50" i="1"/>
  <c r="R50" i="1"/>
  <c r="R52" i="1"/>
  <c r="V52" i="1"/>
  <c r="V61" i="1"/>
  <c r="R61" i="1"/>
  <c r="R70" i="1"/>
  <c r="V70" i="1"/>
  <c r="R80" i="1"/>
  <c r="V107" i="1"/>
  <c r="R107" i="1"/>
  <c r="V114" i="1"/>
  <c r="R114" i="1"/>
  <c r="V116" i="1"/>
  <c r="R116" i="1"/>
  <c r="V98" i="1"/>
  <c r="R98" i="1"/>
  <c r="R6" i="1"/>
  <c r="V6" i="1"/>
  <c r="V25" i="1"/>
  <c r="R25" i="1"/>
  <c r="R51" i="1"/>
  <c r="R60" i="1"/>
  <c r="V69" i="1"/>
  <c r="R69" i="1"/>
  <c r="V88" i="1"/>
  <c r="R88" i="1"/>
  <c r="R97" i="1"/>
  <c r="V97" i="1"/>
  <c r="V115" i="1"/>
  <c r="R115" i="1"/>
  <c r="V91" i="1"/>
  <c r="R91" i="1"/>
  <c r="R13" i="1"/>
  <c r="V32" i="1"/>
  <c r="R32" i="1"/>
  <c r="V59" i="1"/>
  <c r="R59" i="1"/>
  <c r="V66" i="1"/>
  <c r="R66" i="1"/>
  <c r="R68" i="1"/>
  <c r="V68" i="1"/>
  <c r="R86" i="1"/>
  <c r="V86" i="1"/>
  <c r="V96" i="1"/>
  <c r="R96" i="1"/>
  <c r="V105" i="1"/>
  <c r="R105" i="1"/>
  <c r="V3" i="1"/>
  <c r="R3" i="1"/>
  <c r="V93" i="1"/>
  <c r="R93" i="1"/>
  <c r="R10" i="1"/>
  <c r="V21" i="1"/>
  <c r="R21" i="1"/>
  <c r="V40" i="1"/>
  <c r="R40" i="1"/>
  <c r="V41" i="1"/>
  <c r="R41" i="1"/>
  <c r="V76" i="1"/>
  <c r="R76" i="1"/>
  <c r="V104" i="1"/>
  <c r="R104" i="1"/>
  <c r="V113" i="1"/>
  <c r="R113" i="1"/>
  <c r="V73" i="1"/>
  <c r="R73" i="1"/>
  <c r="V18" i="1"/>
  <c r="R18" i="1"/>
  <c r="V48" i="1"/>
  <c r="R48" i="1"/>
  <c r="R75" i="1"/>
  <c r="R84" i="1"/>
  <c r="V84" i="1"/>
  <c r="R102" i="1"/>
  <c r="V102" i="1"/>
  <c r="V112" i="1"/>
  <c r="R112" i="1"/>
  <c r="R31" i="1"/>
  <c r="R55" i="1"/>
  <c r="V23" i="1"/>
  <c r="V63" i="1"/>
  <c r="V71" i="1"/>
  <c r="V87" i="1"/>
  <c r="V95" i="1"/>
  <c r="V103" i="1"/>
  <c r="R27" i="1" l="1"/>
  <c r="R101" i="1"/>
  <c r="R39" i="1"/>
  <c r="R111" i="1"/>
  <c r="V110" i="1"/>
  <c r="V36" i="1"/>
  <c r="V15" i="1"/>
  <c r="R100" i="1"/>
  <c r="R33" i="1"/>
  <c r="R109" i="1"/>
  <c r="R17" i="1"/>
  <c r="V46" i="1"/>
  <c r="V79" i="1"/>
  <c r="R4" i="1"/>
  <c r="R58" i="1"/>
  <c r="R44" i="1"/>
  <c r="V47" i="1"/>
  <c r="T37" i="7"/>
  <c r="T50" i="7"/>
  <c r="X41" i="7"/>
  <c r="X4" i="7"/>
  <c r="X54" i="7"/>
  <c r="T32" i="7"/>
  <c r="T48" i="7"/>
  <c r="T31" i="7"/>
  <c r="T23" i="7"/>
  <c r="T18" i="7"/>
  <c r="X19" i="7"/>
  <c r="R88" i="5"/>
  <c r="R80" i="5"/>
  <c r="V55" i="5"/>
  <c r="T117" i="4"/>
  <c r="P113" i="4"/>
  <c r="T102" i="4"/>
  <c r="T79" i="4"/>
  <c r="P76" i="4"/>
  <c r="P74" i="4"/>
  <c r="P66" i="4"/>
  <c r="P60" i="4"/>
  <c r="P57" i="4"/>
  <c r="P41" i="4"/>
  <c r="T32" i="4"/>
  <c r="P29" i="4"/>
  <c r="T28" i="4"/>
  <c r="P24" i="4"/>
  <c r="P20" i="4"/>
  <c r="T8" i="4"/>
  <c r="P5" i="4"/>
  <c r="P4" i="4"/>
  <c r="P27" i="2"/>
  <c r="P121" i="2"/>
  <c r="P12" i="2"/>
  <c r="P112" i="2"/>
  <c r="P111" i="2"/>
  <c r="P37" i="2"/>
  <c r="P49" i="2"/>
  <c r="P3" i="2"/>
  <c r="P98" i="2"/>
  <c r="P129" i="2"/>
  <c r="P87" i="2"/>
  <c r="P69" i="2"/>
  <c r="P60" i="2"/>
  <c r="T96" i="2"/>
  <c r="P96" i="2"/>
  <c r="T88" i="2"/>
  <c r="P88" i="2"/>
  <c r="T80" i="2"/>
  <c r="P80" i="2"/>
  <c r="T72" i="2"/>
  <c r="P72" i="2"/>
  <c r="T64" i="2"/>
  <c r="P64" i="2"/>
  <c r="T56" i="2"/>
  <c r="P56" i="2"/>
  <c r="T48" i="2"/>
  <c r="P48" i="2"/>
  <c r="T32" i="2"/>
  <c r="P32" i="2"/>
  <c r="T24" i="2"/>
  <c r="P24" i="2"/>
  <c r="T16" i="2"/>
  <c r="P16" i="2"/>
  <c r="T8" i="2"/>
  <c r="P8" i="2"/>
  <c r="R92" i="1"/>
  <c r="R74" i="1"/>
  <c r="R72" i="1"/>
  <c r="R28" i="1"/>
  <c r="V22" i="1"/>
  <c r="P100" i="4"/>
  <c r="P97" i="4"/>
  <c r="P96" i="4"/>
  <c r="P94" i="4"/>
  <c r="P92" i="4"/>
  <c r="T88" i="4"/>
  <c r="P86" i="4"/>
  <c r="P75" i="4"/>
  <c r="P72" i="4"/>
  <c r="T70" i="4"/>
  <c r="P53" i="4"/>
  <c r="T36" i="4"/>
  <c r="R77" i="1"/>
  <c r="R45" i="1"/>
  <c r="V89" i="1"/>
  <c r="V54" i="1"/>
  <c r="V35" i="1"/>
  <c r="R90" i="1"/>
  <c r="R67" i="1"/>
  <c r="V14" i="1"/>
  <c r="R24" i="1"/>
  <c r="R16" i="1"/>
  <c r="R65" i="1"/>
  <c r="V78" i="1"/>
  <c r="R53" i="1"/>
  <c r="P109" i="4"/>
  <c r="P107" i="4"/>
  <c r="P101" i="4"/>
  <c r="P99" i="4"/>
  <c r="T68" i="4"/>
  <c r="T116" i="4"/>
  <c r="P89" i="4"/>
  <c r="P83" i="4"/>
  <c r="P77" i="4"/>
  <c r="T26" i="2"/>
  <c r="P26" i="2"/>
  <c r="T107" i="2"/>
  <c r="P107" i="2"/>
  <c r="T18" i="2"/>
  <c r="P18" i="2"/>
  <c r="T6" i="2"/>
  <c r="P6" i="2"/>
  <c r="T10" i="2"/>
  <c r="P10" i="2"/>
  <c r="T86" i="2"/>
  <c r="P86" i="2"/>
  <c r="T50" i="2"/>
  <c r="P50" i="2"/>
  <c r="T42" i="2"/>
  <c r="P42" i="2"/>
  <c r="T106" i="2"/>
  <c r="P106" i="2"/>
  <c r="T70" i="2"/>
  <c r="P70" i="2"/>
  <c r="T95" i="2"/>
  <c r="P95" i="2"/>
  <c r="T54" i="2"/>
  <c r="P54" i="2"/>
  <c r="T103" i="2"/>
  <c r="P103" i="2"/>
  <c r="T34" i="2"/>
  <c r="P34" i="2"/>
  <c r="T90" i="2"/>
  <c r="P90" i="2"/>
  <c r="T38" i="2"/>
  <c r="P38" i="2"/>
  <c r="T82" i="2"/>
  <c r="P82" i="2"/>
  <c r="T58" i="2"/>
  <c r="P58" i="2"/>
  <c r="T74" i="2"/>
  <c r="P74" i="2"/>
  <c r="T22" i="2"/>
  <c r="P22" i="2"/>
  <c r="T66" i="2"/>
  <c r="P66" i="2"/>
  <c r="V5" i="1"/>
  <c r="R5" i="1"/>
</calcChain>
</file>

<file path=xl/sharedStrings.xml><?xml version="1.0" encoding="utf-8"?>
<sst xmlns="http://schemas.openxmlformats.org/spreadsheetml/2006/main" count="4950" uniqueCount="721">
  <si>
    <t>Sl No.</t>
  </si>
  <si>
    <t>Reg No.</t>
  </si>
  <si>
    <t>CE-1205 (8)</t>
  </si>
  <si>
    <t>CE - 1206 (8)</t>
  </si>
  <si>
    <t>CE - 1207 (6)</t>
  </si>
  <si>
    <t>CE - 1208 (8)</t>
  </si>
  <si>
    <t>HS - 1201 (6)</t>
  </si>
  <si>
    <t>CE - 1213 (2)</t>
  </si>
  <si>
    <t>CE - 1212 (2)</t>
  </si>
  <si>
    <t>4TH SEM</t>
  </si>
  <si>
    <t xml:space="preserve">1ST </t>
  </si>
  <si>
    <t>2ND</t>
  </si>
  <si>
    <t>3RD</t>
  </si>
  <si>
    <t>T-160</t>
  </si>
  <si>
    <t>Structural Analysis-I</t>
  </si>
  <si>
    <t>Hydraulics</t>
  </si>
  <si>
    <t>Environmental Engg.-I</t>
  </si>
  <si>
    <t>Structural Design-I</t>
  </si>
  <si>
    <t>Managerial Economics</t>
  </si>
  <si>
    <t>Engineering Geology Lab</t>
  </si>
  <si>
    <t>Hydraulics Lab</t>
  </si>
  <si>
    <t>GP (40)</t>
  </si>
  <si>
    <t>SPI</t>
  </si>
  <si>
    <t>GP (38)</t>
  </si>
  <si>
    <t>GP (42)</t>
  </si>
  <si>
    <t>CPI</t>
  </si>
  <si>
    <t>14-11-003</t>
  </si>
  <si>
    <t>BC</t>
  </si>
  <si>
    <t>BB</t>
  </si>
  <si>
    <t>AB</t>
  </si>
  <si>
    <t>14-11-004</t>
  </si>
  <si>
    <t>CC</t>
  </si>
  <si>
    <t>14-11-005</t>
  </si>
  <si>
    <t>AA</t>
  </si>
  <si>
    <t>14-11-006</t>
  </si>
  <si>
    <t>14-11-007</t>
  </si>
  <si>
    <t>14-11-009</t>
  </si>
  <si>
    <t>DD</t>
  </si>
  <si>
    <t>14-11-010</t>
  </si>
  <si>
    <t>14-11-011</t>
  </si>
  <si>
    <t>14-11-012</t>
  </si>
  <si>
    <t>14-11-013</t>
  </si>
  <si>
    <t>14-11-014</t>
  </si>
  <si>
    <t>14-11-015</t>
  </si>
  <si>
    <t>CD</t>
  </si>
  <si>
    <t>14-11-016</t>
  </si>
  <si>
    <t>14-11-017</t>
  </si>
  <si>
    <t>14-11-018</t>
  </si>
  <si>
    <t>14-11-019</t>
  </si>
  <si>
    <t>F</t>
  </si>
  <si>
    <t>14-11-020</t>
  </si>
  <si>
    <t>14-11-021</t>
  </si>
  <si>
    <t>14-11-022</t>
  </si>
  <si>
    <t>14-11-023</t>
  </si>
  <si>
    <t>14-11-024</t>
  </si>
  <si>
    <t>14-11-025</t>
  </si>
  <si>
    <t>14-11-026</t>
  </si>
  <si>
    <t>14-11-027</t>
  </si>
  <si>
    <t>14-11-029</t>
  </si>
  <si>
    <t>14-11-030</t>
  </si>
  <si>
    <t>14-11-032</t>
  </si>
  <si>
    <t>14-11-033</t>
  </si>
  <si>
    <t>14-11-034</t>
  </si>
  <si>
    <t>14-11-035</t>
  </si>
  <si>
    <t>14-11-036</t>
  </si>
  <si>
    <t>14-11-037</t>
  </si>
  <si>
    <t>14-11-038</t>
  </si>
  <si>
    <t>14-11-039</t>
  </si>
  <si>
    <t>14-11-041</t>
  </si>
  <si>
    <t>14-11-042</t>
  </si>
  <si>
    <t>14-11-043</t>
  </si>
  <si>
    <t>14-11-044</t>
  </si>
  <si>
    <t>14-11-045</t>
  </si>
  <si>
    <t>14-11-046</t>
  </si>
  <si>
    <t>14-11-048</t>
  </si>
  <si>
    <t>14-11-049</t>
  </si>
  <si>
    <t>14-11-050</t>
  </si>
  <si>
    <t>14-11-051</t>
  </si>
  <si>
    <t>14-11-052</t>
  </si>
  <si>
    <t>14-11-054</t>
  </si>
  <si>
    <t>14-11-055</t>
  </si>
  <si>
    <t>14-11-056</t>
  </si>
  <si>
    <t>14-11-057</t>
  </si>
  <si>
    <t>14-11-058</t>
  </si>
  <si>
    <t>14-11-059</t>
  </si>
  <si>
    <t>14-11-060</t>
  </si>
  <si>
    <t>14-11-061</t>
  </si>
  <si>
    <t>14-11-062</t>
  </si>
  <si>
    <t>14-11-063</t>
  </si>
  <si>
    <t>14-11-064</t>
  </si>
  <si>
    <t>14-11-065</t>
  </si>
  <si>
    <t>14-11-066</t>
  </si>
  <si>
    <t>14-11-067</t>
  </si>
  <si>
    <t>14-11-068</t>
  </si>
  <si>
    <t>14-11-069</t>
  </si>
  <si>
    <t>14-11-070</t>
  </si>
  <si>
    <t>14-11-071</t>
  </si>
  <si>
    <t>14-11-072</t>
  </si>
  <si>
    <t>14-11-073</t>
  </si>
  <si>
    <t>I</t>
  </si>
  <si>
    <t>14-11-074</t>
  </si>
  <si>
    <t>14-11-075</t>
  </si>
  <si>
    <t>14-11-076</t>
  </si>
  <si>
    <t>14-11-077</t>
  </si>
  <si>
    <t>14-11-078</t>
  </si>
  <si>
    <t>14-11-079</t>
  </si>
  <si>
    <t>14-11-080</t>
  </si>
  <si>
    <t>14-11-081</t>
  </si>
  <si>
    <t>14-11-082</t>
  </si>
  <si>
    <t>14-11-083</t>
  </si>
  <si>
    <t>14-11-084</t>
  </si>
  <si>
    <t>14-11-085</t>
  </si>
  <si>
    <t>14-11-086</t>
  </si>
  <si>
    <t>14-11-087</t>
  </si>
  <si>
    <t>14-11-088</t>
  </si>
  <si>
    <t>14-11-089</t>
  </si>
  <si>
    <t>14-11-090</t>
  </si>
  <si>
    <t>14-11-092</t>
  </si>
  <si>
    <t>14-11-093</t>
  </si>
  <si>
    <t>14-11-094</t>
  </si>
  <si>
    <t>14-11-095</t>
  </si>
  <si>
    <t>14-11-096</t>
  </si>
  <si>
    <t>14-11-097</t>
  </si>
  <si>
    <t>14-11-098</t>
  </si>
  <si>
    <t>14-11-099</t>
  </si>
  <si>
    <t>14-11-100</t>
  </si>
  <si>
    <t>14-11-101</t>
  </si>
  <si>
    <t>14-11-102</t>
  </si>
  <si>
    <t>14-11-103</t>
  </si>
  <si>
    <t>14-11-104</t>
  </si>
  <si>
    <t>14-11-105</t>
  </si>
  <si>
    <t>14-11-106</t>
  </si>
  <si>
    <t>RA</t>
  </si>
  <si>
    <t>14-11-107</t>
  </si>
  <si>
    <t>14-11-108</t>
  </si>
  <si>
    <t>14-11-109</t>
  </si>
  <si>
    <t>14-11-110</t>
  </si>
  <si>
    <t>14-11-111</t>
  </si>
  <si>
    <t>14-11-112</t>
  </si>
  <si>
    <t>14-11-113</t>
  </si>
  <si>
    <t>14-11-114</t>
  </si>
  <si>
    <t>14-11-115</t>
  </si>
  <si>
    <t>14-11-116</t>
  </si>
  <si>
    <t>14-11-117</t>
  </si>
  <si>
    <t>14-11-118</t>
  </si>
  <si>
    <t>14-11-119</t>
  </si>
  <si>
    <t>14-11-120</t>
  </si>
  <si>
    <t>14-11-121</t>
  </si>
  <si>
    <t>14-11-122</t>
  </si>
  <si>
    <t>14-11-123</t>
  </si>
  <si>
    <t>13-11-029</t>
  </si>
  <si>
    <t>13-11-133</t>
  </si>
  <si>
    <t>ME 1206 (8)</t>
  </si>
  <si>
    <t>ME - 1207 (8)</t>
  </si>
  <si>
    <t>ME - 1208 (8)</t>
  </si>
  <si>
    <t>ME - 1209 (8)</t>
  </si>
  <si>
    <t>HS 1201 (6)</t>
  </si>
  <si>
    <t>ME - 1211 (2)</t>
  </si>
  <si>
    <t>Thermodynamics-II</t>
  </si>
  <si>
    <t>Fluid Mechanics-I</t>
  </si>
  <si>
    <t>Instrumentation and Measurement</t>
  </si>
  <si>
    <t>Mechanics of Solids</t>
  </si>
  <si>
    <t>ME Lab-I</t>
  </si>
  <si>
    <t>14-12-001</t>
  </si>
  <si>
    <t>14-12-002</t>
  </si>
  <si>
    <t>14-12-003</t>
  </si>
  <si>
    <t>14-12-004</t>
  </si>
  <si>
    <t>14-12-005</t>
  </si>
  <si>
    <t>14-12-006</t>
  </si>
  <si>
    <t>14-12-007</t>
  </si>
  <si>
    <t>14-12-008</t>
  </si>
  <si>
    <t>14-12-009</t>
  </si>
  <si>
    <t>14-12-010</t>
  </si>
  <si>
    <t>14-12-011</t>
  </si>
  <si>
    <t>14-12-012</t>
  </si>
  <si>
    <t>14-12-013</t>
  </si>
  <si>
    <t>14-12-014</t>
  </si>
  <si>
    <t>14-12-015</t>
  </si>
  <si>
    <t>14-12-016</t>
  </si>
  <si>
    <t>14-12-017</t>
  </si>
  <si>
    <t>14-12-018</t>
  </si>
  <si>
    <t>14-12-019</t>
  </si>
  <si>
    <t>14-12-020</t>
  </si>
  <si>
    <t>14-12-021</t>
  </si>
  <si>
    <t>14-12-022</t>
  </si>
  <si>
    <t>14-12-023</t>
  </si>
  <si>
    <t>14-12-024</t>
  </si>
  <si>
    <t>14-12-025</t>
  </si>
  <si>
    <t>14-12-026</t>
  </si>
  <si>
    <t>14-12-027</t>
  </si>
  <si>
    <t>14-12-028</t>
  </si>
  <si>
    <t>14-12-030</t>
  </si>
  <si>
    <t>14-12-031</t>
  </si>
  <si>
    <t>14-12-032</t>
  </si>
  <si>
    <t>14-12-033</t>
  </si>
  <si>
    <t>14-12-034</t>
  </si>
  <si>
    <t>14-12-035</t>
  </si>
  <si>
    <t>14-12-036</t>
  </si>
  <si>
    <t>14-12-037</t>
  </si>
  <si>
    <t>14-12-038</t>
  </si>
  <si>
    <t>14-12-039</t>
  </si>
  <si>
    <t>14-12-040</t>
  </si>
  <si>
    <t>14-12-041</t>
  </si>
  <si>
    <t>14-12-042</t>
  </si>
  <si>
    <t>14-12-043</t>
  </si>
  <si>
    <t>14-12-044</t>
  </si>
  <si>
    <t>14-12-045</t>
  </si>
  <si>
    <t>14-12-046</t>
  </si>
  <si>
    <t>14-12-047</t>
  </si>
  <si>
    <t>14-12-048</t>
  </si>
  <si>
    <t>14-12-049</t>
  </si>
  <si>
    <t>14-12-050</t>
  </si>
  <si>
    <t>14-12-051</t>
  </si>
  <si>
    <t>14-12-052</t>
  </si>
  <si>
    <t>14-12-054</t>
  </si>
  <si>
    <t>14-12-055</t>
  </si>
  <si>
    <t>14-12-056</t>
  </si>
  <si>
    <t>14-12-057</t>
  </si>
  <si>
    <t>14-12-058</t>
  </si>
  <si>
    <t>14-12-059</t>
  </si>
  <si>
    <t>14-12-060</t>
  </si>
  <si>
    <t>14-12-061</t>
  </si>
  <si>
    <t>14-12-062</t>
  </si>
  <si>
    <t>14-12-063</t>
  </si>
  <si>
    <t>14-12-064</t>
  </si>
  <si>
    <t>14-12-065</t>
  </si>
  <si>
    <t>14-12-066</t>
  </si>
  <si>
    <t>14-12-067</t>
  </si>
  <si>
    <t>14-12-068</t>
  </si>
  <si>
    <t>14-12-069</t>
  </si>
  <si>
    <t>14-12-070</t>
  </si>
  <si>
    <t>14-12-071</t>
  </si>
  <si>
    <t>14-12-072</t>
  </si>
  <si>
    <t>14-12-073</t>
  </si>
  <si>
    <t>14-12-074</t>
  </si>
  <si>
    <t>14-12-075</t>
  </si>
  <si>
    <t>14-12-076</t>
  </si>
  <si>
    <t>14-12-077</t>
  </si>
  <si>
    <t>14-12-078</t>
  </si>
  <si>
    <t>14-12-079</t>
  </si>
  <si>
    <t>14-12-080</t>
  </si>
  <si>
    <t>14-12-081</t>
  </si>
  <si>
    <t>14-12-082</t>
  </si>
  <si>
    <t>14-12-083</t>
  </si>
  <si>
    <t>14-12-084</t>
  </si>
  <si>
    <t>14-12-085</t>
  </si>
  <si>
    <t>14-12-086</t>
  </si>
  <si>
    <t>14-12-087</t>
  </si>
  <si>
    <t>14-12-088</t>
  </si>
  <si>
    <t>14-12-089</t>
  </si>
  <si>
    <t>14-12-090</t>
  </si>
  <si>
    <t>14-12-091</t>
  </si>
  <si>
    <t>14-12-092</t>
  </si>
  <si>
    <t>14-12-093</t>
  </si>
  <si>
    <t>14-12-094</t>
  </si>
  <si>
    <t>14-12-095</t>
  </si>
  <si>
    <t>14-12-096</t>
  </si>
  <si>
    <t>14-12-097</t>
  </si>
  <si>
    <t>14-12-098</t>
  </si>
  <si>
    <t>14-12-099</t>
  </si>
  <si>
    <t>14-12-100</t>
  </si>
  <si>
    <t>14-12-101</t>
  </si>
  <si>
    <t>14-12-102</t>
  </si>
  <si>
    <t>14-12-103</t>
  </si>
  <si>
    <t>14-12-104</t>
  </si>
  <si>
    <t>14-12-105</t>
  </si>
  <si>
    <t>14-12-106</t>
  </si>
  <si>
    <t>14-12-107</t>
  </si>
  <si>
    <t>14-12-108</t>
  </si>
  <si>
    <t>14-12-109</t>
  </si>
  <si>
    <t>14-12-110</t>
  </si>
  <si>
    <t>14-12-111</t>
  </si>
  <si>
    <t>14-12-112</t>
  </si>
  <si>
    <t>14-12-113</t>
  </si>
  <si>
    <t>14-12-114</t>
  </si>
  <si>
    <t>14-12-115</t>
  </si>
  <si>
    <t>14-12-116</t>
  </si>
  <si>
    <t>14-12-117</t>
  </si>
  <si>
    <t>14-12-118</t>
  </si>
  <si>
    <t>14-12-119</t>
  </si>
  <si>
    <t>14-12-120</t>
  </si>
  <si>
    <t>14-12-121</t>
  </si>
  <si>
    <t>14-12-122</t>
  </si>
  <si>
    <t>14-12-123</t>
  </si>
  <si>
    <t>14-12-124</t>
  </si>
  <si>
    <t>14-12-125</t>
  </si>
  <si>
    <t>14-12-126</t>
  </si>
  <si>
    <t>14-12-127</t>
  </si>
  <si>
    <t>14-12-128</t>
  </si>
  <si>
    <t>14-12-129</t>
  </si>
  <si>
    <t>14-12-130</t>
  </si>
  <si>
    <t>14-12-131</t>
  </si>
  <si>
    <t>EE - 1205 (8)</t>
  </si>
  <si>
    <t>EE - 1206 (8)</t>
  </si>
  <si>
    <t>EE - 1207 (8)</t>
  </si>
  <si>
    <t>EE - 1208 (6)</t>
  </si>
  <si>
    <t>EE - 1213 (2)</t>
  </si>
  <si>
    <t>EE - 1214 (2)</t>
  </si>
  <si>
    <t>Power System-I</t>
  </si>
  <si>
    <t>Signals &amp; Systems</t>
  </si>
  <si>
    <t>Electrical Machine - I</t>
  </si>
  <si>
    <t>Digital Electronics</t>
  </si>
  <si>
    <t>Analog and Digital Electronics Lab</t>
  </si>
  <si>
    <t>Software Engineering Lab</t>
  </si>
  <si>
    <t>14-13-001</t>
  </si>
  <si>
    <t>14-13-002</t>
  </si>
  <si>
    <t>14-13-003</t>
  </si>
  <si>
    <t>14-13-004</t>
  </si>
  <si>
    <t>14-13-005</t>
  </si>
  <si>
    <t>14-13-006</t>
  </si>
  <si>
    <t>14-13-007</t>
  </si>
  <si>
    <t>14-13-008</t>
  </si>
  <si>
    <t>14-13-010</t>
  </si>
  <si>
    <t>14-13-011</t>
  </si>
  <si>
    <t>14-13-013</t>
  </si>
  <si>
    <t>14-13-014</t>
  </si>
  <si>
    <t>14-13-015</t>
  </si>
  <si>
    <t>14-13-016</t>
  </si>
  <si>
    <t>14-13-017</t>
  </si>
  <si>
    <t>14-13-018</t>
  </si>
  <si>
    <t>14-13-019</t>
  </si>
  <si>
    <t>14-13-020</t>
  </si>
  <si>
    <t>14-13-022</t>
  </si>
  <si>
    <t>14-13-023</t>
  </si>
  <si>
    <t>14-13-024</t>
  </si>
  <si>
    <t>14-13-025</t>
  </si>
  <si>
    <t>14-13-026</t>
  </si>
  <si>
    <t>14-13-028</t>
  </si>
  <si>
    <t>14-13-029</t>
  </si>
  <si>
    <t>14-13-031</t>
  </si>
  <si>
    <t>14-13-032</t>
  </si>
  <si>
    <t>14-13-033</t>
  </si>
  <si>
    <t>14-13-034</t>
  </si>
  <si>
    <t>14-13-035</t>
  </si>
  <si>
    <t>14-13-036</t>
  </si>
  <si>
    <t>14-13-038</t>
  </si>
  <si>
    <t>14-13-039</t>
  </si>
  <si>
    <t>14-13-040</t>
  </si>
  <si>
    <t>14-13-041</t>
  </si>
  <si>
    <t>14-13-042</t>
  </si>
  <si>
    <t>14-13-043</t>
  </si>
  <si>
    <t>14-13-044</t>
  </si>
  <si>
    <t>14-13-045</t>
  </si>
  <si>
    <t>14-13-046</t>
  </si>
  <si>
    <t>14-13-047</t>
  </si>
  <si>
    <t>14-13-048</t>
  </si>
  <si>
    <t>14-13-049</t>
  </si>
  <si>
    <t>14-13-050</t>
  </si>
  <si>
    <t>14-13-052</t>
  </si>
  <si>
    <t>14-13-053</t>
  </si>
  <si>
    <t>14-13-054</t>
  </si>
  <si>
    <t>14-13-055</t>
  </si>
  <si>
    <t>14-13-056</t>
  </si>
  <si>
    <t>14-13-057</t>
  </si>
  <si>
    <t>14-13-058</t>
  </si>
  <si>
    <t>14-13-059</t>
  </si>
  <si>
    <t>14-13-060</t>
  </si>
  <si>
    <t>14-13-061</t>
  </si>
  <si>
    <t>14-13-062</t>
  </si>
  <si>
    <t>14-13-063</t>
  </si>
  <si>
    <t>14-13-064</t>
  </si>
  <si>
    <t>14-13-065</t>
  </si>
  <si>
    <t>14-13-066</t>
  </si>
  <si>
    <t>14-13-067</t>
  </si>
  <si>
    <t>14-13-068</t>
  </si>
  <si>
    <t>14-13-069</t>
  </si>
  <si>
    <t>14-13-070</t>
  </si>
  <si>
    <t>14-13-071</t>
  </si>
  <si>
    <t>14-13-072</t>
  </si>
  <si>
    <t>14-13-073</t>
  </si>
  <si>
    <t>14-13-074</t>
  </si>
  <si>
    <t>14-13-075</t>
  </si>
  <si>
    <t>14-13-076</t>
  </si>
  <si>
    <t>14-13-077</t>
  </si>
  <si>
    <t>14-13-078</t>
  </si>
  <si>
    <t>14-13-079</t>
  </si>
  <si>
    <t>14-13-080</t>
  </si>
  <si>
    <t>14-13-081</t>
  </si>
  <si>
    <t>14-13-082</t>
  </si>
  <si>
    <t>14-13-083</t>
  </si>
  <si>
    <t>14-13-084</t>
  </si>
  <si>
    <t>14-13-085</t>
  </si>
  <si>
    <t>14-13-086</t>
  </si>
  <si>
    <t>14-13-087</t>
  </si>
  <si>
    <t>14-13-088</t>
  </si>
  <si>
    <t>14-13-089</t>
  </si>
  <si>
    <t>14-13-090</t>
  </si>
  <si>
    <t>14-13-091</t>
  </si>
  <si>
    <t>14-13-092</t>
  </si>
  <si>
    <t>14-13-093</t>
  </si>
  <si>
    <t>14-13-094</t>
  </si>
  <si>
    <t>14-13-095</t>
  </si>
  <si>
    <t>14-13-096</t>
  </si>
  <si>
    <t>14-13-097</t>
  </si>
  <si>
    <t>14-13-098</t>
  </si>
  <si>
    <t>14-13-099</t>
  </si>
  <si>
    <t>14-13-100</t>
  </si>
  <si>
    <t>14-13-102</t>
  </si>
  <si>
    <t>14-13-103</t>
  </si>
  <si>
    <t>14-13-105</t>
  </si>
  <si>
    <t>14-13-106</t>
  </si>
  <si>
    <t>14-13-107</t>
  </si>
  <si>
    <t>14-13-108</t>
  </si>
  <si>
    <t>14-13-109</t>
  </si>
  <si>
    <t>14-13-110</t>
  </si>
  <si>
    <t>14-13-111</t>
  </si>
  <si>
    <t>14-13-112</t>
  </si>
  <si>
    <t>14-13-113</t>
  </si>
  <si>
    <t>14-13-114</t>
  </si>
  <si>
    <t>14-13-115</t>
  </si>
  <si>
    <t>14-13-116</t>
  </si>
  <si>
    <t>14-13-117</t>
  </si>
  <si>
    <t>EC - 1204 (8)</t>
  </si>
  <si>
    <t>EC - 1206 (8)</t>
  </si>
  <si>
    <t>EC - 1207 (8)</t>
  </si>
  <si>
    <t>HS- 1201 (6)</t>
  </si>
  <si>
    <t>EC - 1212 (2)</t>
  </si>
  <si>
    <t>PDEC</t>
  </si>
  <si>
    <t>AICT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</si>
  <si>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</si>
  <si>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</si>
  <si>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</si>
  <si>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</si>
  <si>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</si>
  <si>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</si>
  <si>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</si>
  <si>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</si>
  <si>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</si>
  <si>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</si>
  <si>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14-14-011</t>
  </si>
  <si>
    <t>14-14-012</t>
  </si>
  <si>
    <t>14-14-013</t>
  </si>
  <si>
    <t>14-14-014</t>
  </si>
  <si>
    <t>14-14-015</t>
  </si>
  <si>
    <t>14-14-016</t>
  </si>
  <si>
    <t>14-14-017</t>
  </si>
  <si>
    <t>14-14-018</t>
  </si>
  <si>
    <t>14-14-019</t>
  </si>
  <si>
    <t>14-14-020</t>
  </si>
  <si>
    <t>14-14-021</t>
  </si>
  <si>
    <t>14-14-022</t>
  </si>
  <si>
    <t>14-14-023</t>
  </si>
  <si>
    <t>14-14-024</t>
  </si>
  <si>
    <t>14-14-025</t>
  </si>
  <si>
    <t>14-14-026</t>
  </si>
  <si>
    <t>14-14-027</t>
  </si>
  <si>
    <t>14-14-028</t>
  </si>
  <si>
    <t>14-14-029</t>
  </si>
  <si>
    <t>14-14-030</t>
  </si>
  <si>
    <t>14-14-031</t>
  </si>
  <si>
    <t>14-14-032</t>
  </si>
  <si>
    <t>14-14-033</t>
  </si>
  <si>
    <t>14-14-034</t>
  </si>
  <si>
    <t>14-14-035</t>
  </si>
  <si>
    <t>14-14-036</t>
  </si>
  <si>
    <t>14-14-037</t>
  </si>
  <si>
    <t>14-14-038</t>
  </si>
  <si>
    <t>14-14-039</t>
  </si>
  <si>
    <t>14-14-040</t>
  </si>
  <si>
    <t>14-14-041</t>
  </si>
  <si>
    <t>14-14-042</t>
  </si>
  <si>
    <t>14-14-043</t>
  </si>
  <si>
    <t>14-14-044</t>
  </si>
  <si>
    <t>14-14-045</t>
  </si>
  <si>
    <t>14-14-046</t>
  </si>
  <si>
    <t>14-14-047</t>
  </si>
  <si>
    <t>14-14-048</t>
  </si>
  <si>
    <t>14-14-049</t>
  </si>
  <si>
    <t>14-14-050</t>
  </si>
  <si>
    <t>14-14-051</t>
  </si>
  <si>
    <t>14-14-052</t>
  </si>
  <si>
    <t>14-14-053</t>
  </si>
  <si>
    <t>14-14-054</t>
  </si>
  <si>
    <t>14-14-056</t>
  </si>
  <si>
    <t>14-14-057</t>
  </si>
  <si>
    <t>14-14-058</t>
  </si>
  <si>
    <t>14-14-059</t>
  </si>
  <si>
    <t>14-14-060</t>
  </si>
  <si>
    <t>14-14-061</t>
  </si>
  <si>
    <t>14-14-062</t>
  </si>
  <si>
    <t>14-14-064</t>
  </si>
  <si>
    <t>14-14-065</t>
  </si>
  <si>
    <t>14-14-066</t>
  </si>
  <si>
    <t>14-14-067</t>
  </si>
  <si>
    <t>14-14-068</t>
  </si>
  <si>
    <t>14-14-069</t>
  </si>
  <si>
    <t>14-14-070</t>
  </si>
  <si>
    <t>14-14-071</t>
  </si>
  <si>
    <t>14-14-072</t>
  </si>
  <si>
    <t>14-14-073</t>
  </si>
  <si>
    <t>14-14-074</t>
  </si>
  <si>
    <t>14-14-075</t>
  </si>
  <si>
    <t>14-14-076</t>
  </si>
  <si>
    <t>14-14-077</t>
  </si>
  <si>
    <t>14-14-078</t>
  </si>
  <si>
    <t>14-14-079</t>
  </si>
  <si>
    <t>14-14-080</t>
  </si>
  <si>
    <t>14-14-081</t>
  </si>
  <si>
    <t>14-14-082</t>
  </si>
  <si>
    <t>14-14-083</t>
  </si>
  <si>
    <t>14-14-084</t>
  </si>
  <si>
    <t>14-14-085</t>
  </si>
  <si>
    <t>14-14-086</t>
  </si>
  <si>
    <t>14-14-087</t>
  </si>
  <si>
    <t>14-14-088</t>
  </si>
  <si>
    <t>14-14-089</t>
  </si>
  <si>
    <t>14-14-090</t>
  </si>
  <si>
    <t>14-14-091</t>
  </si>
  <si>
    <t>14-14-093</t>
  </si>
  <si>
    <t>14-14-094</t>
  </si>
  <si>
    <t>14-14-095</t>
  </si>
  <si>
    <t>14-14-096</t>
  </si>
  <si>
    <t>14-14-097</t>
  </si>
  <si>
    <t>14-14-098</t>
  </si>
  <si>
    <t>14-14-099</t>
  </si>
  <si>
    <t>14-14-100</t>
  </si>
  <si>
    <t>14-14-101</t>
  </si>
  <si>
    <t>14-14-102</t>
  </si>
  <si>
    <t>14-14-103</t>
  </si>
  <si>
    <t>14-14-104</t>
  </si>
  <si>
    <t>14-14-105</t>
  </si>
  <si>
    <t>14-14-106</t>
  </si>
  <si>
    <t>14-14-107</t>
  </si>
  <si>
    <t>14-14-108</t>
  </si>
  <si>
    <t>14-14-109</t>
  </si>
  <si>
    <t>14-14-110</t>
  </si>
  <si>
    <t>14-14-111</t>
  </si>
  <si>
    <t>14-14-112</t>
  </si>
  <si>
    <t>14-14-113</t>
  </si>
  <si>
    <t>14-14-114</t>
  </si>
  <si>
    <t>14-14-115</t>
  </si>
  <si>
    <t>14-14-116</t>
  </si>
  <si>
    <t>14-14-117</t>
  </si>
  <si>
    <t>14-14-118</t>
  </si>
  <si>
    <t>14-14-119</t>
  </si>
  <si>
    <t>14-14-120</t>
  </si>
  <si>
    <t>PRP</t>
  </si>
  <si>
    <t>DEC Lab-II</t>
  </si>
  <si>
    <t>CS - 1204 (8)</t>
  </si>
  <si>
    <t>CS - 1205 (8)</t>
  </si>
  <si>
    <t>CS - 1206 (6)</t>
  </si>
  <si>
    <t>MA - 1251 (8)</t>
  </si>
  <si>
    <t>CS - 1212 (2)</t>
  </si>
  <si>
    <t>CS - 1213 (2)</t>
  </si>
  <si>
    <t>FLAT</t>
  </si>
  <si>
    <t>Computer Graphics</t>
  </si>
  <si>
    <t>Mathematics - IV (ISP)</t>
  </si>
  <si>
    <t>Computer Graphics Lab</t>
  </si>
  <si>
    <t>SDC Lab</t>
  </si>
  <si>
    <t>14-15-001</t>
  </si>
  <si>
    <t>14-15-002</t>
  </si>
  <si>
    <t>14-15-003</t>
  </si>
  <si>
    <t>14-15-004</t>
  </si>
  <si>
    <t>14-15-005</t>
  </si>
  <si>
    <t>14-15-006</t>
  </si>
  <si>
    <t>14-15-007</t>
  </si>
  <si>
    <t>14-15-008</t>
  </si>
  <si>
    <t>14-15-009</t>
  </si>
  <si>
    <t>14-15-010</t>
  </si>
  <si>
    <t>14-15-011</t>
  </si>
  <si>
    <t>14-15-012</t>
  </si>
  <si>
    <t>14-15-013</t>
  </si>
  <si>
    <t>14-15-014</t>
  </si>
  <si>
    <t>14-15-015</t>
  </si>
  <si>
    <t>14-15-016</t>
  </si>
  <si>
    <t>14-15-017</t>
  </si>
  <si>
    <t>14-15-018</t>
  </si>
  <si>
    <t>14-15-019</t>
  </si>
  <si>
    <t>14-15-020</t>
  </si>
  <si>
    <t>14-15-021</t>
  </si>
  <si>
    <t>14-15-022</t>
  </si>
  <si>
    <t>14-15-023</t>
  </si>
  <si>
    <t>14-15-024</t>
  </si>
  <si>
    <t>14-15-025</t>
  </si>
  <si>
    <t>14-15-026</t>
  </si>
  <si>
    <t>14-15-027</t>
  </si>
  <si>
    <t>14-15-028</t>
  </si>
  <si>
    <t>14-15-029</t>
  </si>
  <si>
    <t>14-15-030</t>
  </si>
  <si>
    <t>14-15-031</t>
  </si>
  <si>
    <t>14-15-032</t>
  </si>
  <si>
    <t>14-15-033</t>
  </si>
  <si>
    <t>14-15-034</t>
  </si>
  <si>
    <t>14-15-035</t>
  </si>
  <si>
    <t>14-15-036</t>
  </si>
  <si>
    <t>14-15-037</t>
  </si>
  <si>
    <t>14-15-038</t>
  </si>
  <si>
    <t>14-15-039</t>
  </si>
  <si>
    <t>14-15-040</t>
  </si>
  <si>
    <t>14-15-042</t>
  </si>
  <si>
    <t>14-15-043</t>
  </si>
  <si>
    <t>14-15-044</t>
  </si>
  <si>
    <t>14-15-045</t>
  </si>
  <si>
    <t>14-15-046</t>
  </si>
  <si>
    <t>14-15-047</t>
  </si>
  <si>
    <t>14-15-048</t>
  </si>
  <si>
    <t>14-15-049</t>
  </si>
  <si>
    <t>14-15-050</t>
  </si>
  <si>
    <t>14-15-051</t>
  </si>
  <si>
    <t>14-15-052</t>
  </si>
  <si>
    <t>14-15-053</t>
  </si>
  <si>
    <t>14-15-054</t>
  </si>
  <si>
    <t>14-15-055</t>
  </si>
  <si>
    <t>14-15-056</t>
  </si>
  <si>
    <t>14-15-057</t>
  </si>
  <si>
    <t>14-15-058</t>
  </si>
  <si>
    <t>14-15-059</t>
  </si>
  <si>
    <t>14-15-061</t>
  </si>
  <si>
    <t>14-15-062</t>
  </si>
  <si>
    <t>14-15-063</t>
  </si>
  <si>
    <t>14-15-064</t>
  </si>
  <si>
    <t>14-15-065</t>
  </si>
  <si>
    <t>14-15-066</t>
  </si>
  <si>
    <t>14-15-067</t>
  </si>
  <si>
    <t>14-15-068</t>
  </si>
  <si>
    <t>14-15-069</t>
  </si>
  <si>
    <t>14-15-070</t>
  </si>
  <si>
    <t>14-15-071</t>
  </si>
  <si>
    <t>14-15-072</t>
  </si>
  <si>
    <t>14-15-073</t>
  </si>
  <si>
    <t>14-15-074</t>
  </si>
  <si>
    <t>14-15-075</t>
  </si>
  <si>
    <t>14-15-076</t>
  </si>
  <si>
    <t>14-15-077</t>
  </si>
  <si>
    <t>14-15-078</t>
  </si>
  <si>
    <t>14-15-079</t>
  </si>
  <si>
    <t>14-15-080</t>
  </si>
  <si>
    <t>14-15-081</t>
  </si>
  <si>
    <t>14-15-082</t>
  </si>
  <si>
    <t>14-15-083</t>
  </si>
  <si>
    <t>14-15-084</t>
  </si>
  <si>
    <t>14-15-085</t>
  </si>
  <si>
    <t>14-15-086</t>
  </si>
  <si>
    <t>14-15-087</t>
  </si>
  <si>
    <t>14-15-088</t>
  </si>
  <si>
    <t>14-15-089</t>
  </si>
  <si>
    <t>14-15-090</t>
  </si>
  <si>
    <t>14-15-091</t>
  </si>
  <si>
    <t>14-15-092</t>
  </si>
  <si>
    <t>14-15-093</t>
  </si>
  <si>
    <t>14-15-094</t>
  </si>
  <si>
    <t>14-15-096</t>
  </si>
  <si>
    <t>14-15-097</t>
  </si>
  <si>
    <t>14-15-098</t>
  </si>
  <si>
    <t>14-15-099</t>
  </si>
  <si>
    <t>14-15-100</t>
  </si>
  <si>
    <t>14-15-101</t>
  </si>
  <si>
    <t>14-15-102</t>
  </si>
  <si>
    <t>14-15-103</t>
  </si>
  <si>
    <t>SDC</t>
  </si>
  <si>
    <t>Sl NO</t>
  </si>
  <si>
    <t>EI - 1205 (8)</t>
  </si>
  <si>
    <t>EI - 1206 (6)</t>
  </si>
  <si>
    <t>EI - 1207 (8)</t>
  </si>
  <si>
    <t>EI - 1208 (6)</t>
  </si>
  <si>
    <t>EI - 1213 (2)</t>
  </si>
  <si>
    <t>EI - 1214 (2)</t>
  </si>
  <si>
    <t>EI - 1215 (2)</t>
  </si>
  <si>
    <t xml:space="preserve">3RD </t>
  </si>
  <si>
    <t>Transducers and Sensors</t>
  </si>
  <si>
    <t>Advanced Electronics</t>
  </si>
  <si>
    <t>Control System - I</t>
  </si>
  <si>
    <t>ADE Lab</t>
  </si>
  <si>
    <t>Control System Lab</t>
  </si>
  <si>
    <t>Transducers and Sensors Lab</t>
  </si>
  <si>
    <t>14-16-001</t>
  </si>
  <si>
    <t>14-16-002</t>
  </si>
  <si>
    <t>14-16-003</t>
  </si>
  <si>
    <t>14-16-005</t>
  </si>
  <si>
    <t>14-16-006</t>
  </si>
  <si>
    <t>14-16-007</t>
  </si>
  <si>
    <t>14-16-008</t>
  </si>
  <si>
    <t>14-16-009</t>
  </si>
  <si>
    <t>14-16-011</t>
  </si>
  <si>
    <t>14-16-012</t>
  </si>
  <si>
    <t>14-16-013</t>
  </si>
  <si>
    <t>14-16-014</t>
  </si>
  <si>
    <t>14-16-015</t>
  </si>
  <si>
    <t>14-16-016</t>
  </si>
  <si>
    <t>14-16-017</t>
  </si>
  <si>
    <t>14-16-018</t>
  </si>
  <si>
    <t>14-16-019</t>
  </si>
  <si>
    <t>14-16-020</t>
  </si>
  <si>
    <t>14-16-021</t>
  </si>
  <si>
    <t>14-16-022</t>
  </si>
  <si>
    <t>14-16-023</t>
  </si>
  <si>
    <t>14-16-024</t>
  </si>
  <si>
    <t>14-16-025</t>
  </si>
  <si>
    <t>14-16-026</t>
  </si>
  <si>
    <t>14-16-027</t>
  </si>
  <si>
    <t>14-16-028</t>
  </si>
  <si>
    <t>14-16-029</t>
  </si>
  <si>
    <t>14-16-030</t>
  </si>
  <si>
    <t>14-16-031</t>
  </si>
  <si>
    <t>14-16-032</t>
  </si>
  <si>
    <t>14-16-033</t>
  </si>
  <si>
    <t>14-16-034</t>
  </si>
  <si>
    <t>14-16-035</t>
  </si>
  <si>
    <t>14-16-036</t>
  </si>
  <si>
    <t>14-16-037</t>
  </si>
  <si>
    <t>14-16-038</t>
  </si>
  <si>
    <t>14-16-039</t>
  </si>
  <si>
    <t>14-16-040</t>
  </si>
  <si>
    <t>14-16-041</t>
  </si>
  <si>
    <t>14-16-042</t>
  </si>
  <si>
    <t>14-16-043</t>
  </si>
  <si>
    <t>14-16-044</t>
  </si>
  <si>
    <t>14-16-045</t>
  </si>
  <si>
    <t>14-16-046</t>
  </si>
  <si>
    <t>14-16-047</t>
  </si>
  <si>
    <t>14-16-048</t>
  </si>
  <si>
    <t>14-16-049</t>
  </si>
  <si>
    <t>14-16-050</t>
  </si>
  <si>
    <t>14-16-052</t>
  </si>
  <si>
    <t>14-16-053</t>
  </si>
  <si>
    <t>14-16-054</t>
  </si>
  <si>
    <t>14-16-055</t>
  </si>
  <si>
    <t>14-16-056</t>
  </si>
  <si>
    <t>14-16-057</t>
  </si>
  <si>
    <t>Principles of Communication</t>
  </si>
  <si>
    <t>EC - 1205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</si>
</sst>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8"/>
      <color theme="1"/>
      <name val="Bookman Old Style"/>
      <family val="1"/>
    </font>
    <font>
      <sz val="18"/>
      <color rgb="FF000000"/>
      <name val="Bookman Old Style"/>
      <family val="1"/>
    </font>
    <font>
      <sz val="18"/>
      <color theme="1"/>
      <name val="Calibri"/>
      <family val="2"/>
      <scheme val="minor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2" fontId="2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/>
    </xf>
    <xf numFmtId="2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3" fillId="0" borderId="0" xfId="0" applyFont="1"/>
    <xf numFmtId="0" fontId="2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4" fillId="0" borderId="0" xfId="0" applyFont="1" applyFill="1" applyBorder="1"/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4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zoomScale="60" zoomScaleNormal="60" zoomScalePageLayoutView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34" sqref="L134"/>
    </sheetView>
  </sheetViews>
  <sheetFormatPr defaultColWidth="7.140625" defaultRowHeight="15" x14ac:dyDescent="0.25"/>
  <cols>
    <col min="1" max="1" width="10.85546875" customWidth="1"/>
    <col min="2" max="2" width="19" customWidth="1"/>
    <col min="3" max="11" width="11.28515625" customWidth="1"/>
    <col min="12" max="12" width="12.42578125" customWidth="1"/>
    <col min="13" max="18" width="11.28515625" customWidth="1"/>
    <col min="19" max="19" width="14" style="48" customWidth="1"/>
    <col min="20" max="20" width="14.140625" style="48" customWidth="1"/>
    <col min="21" max="21" width="11.28515625" customWidth="1"/>
    <col min="22" max="22" width="11.28515625" style="28" customWidth="1"/>
  </cols>
  <sheetData>
    <row r="1" spans="1:22" ht="30" customHeight="1" x14ac:dyDescent="0.25">
      <c r="A1" s="65" t="s">
        <v>0</v>
      </c>
      <c r="B1" s="65" t="s">
        <v>1</v>
      </c>
      <c r="C1" s="63" t="s">
        <v>2</v>
      </c>
      <c r="D1" s="64"/>
      <c r="E1" s="63" t="s">
        <v>3</v>
      </c>
      <c r="F1" s="64"/>
      <c r="G1" s="63" t="s">
        <v>4</v>
      </c>
      <c r="H1" s="64"/>
      <c r="I1" s="63" t="s">
        <v>5</v>
      </c>
      <c r="J1" s="64"/>
      <c r="K1" s="63" t="s">
        <v>6</v>
      </c>
      <c r="L1" s="64"/>
      <c r="M1" s="63" t="s">
        <v>7</v>
      </c>
      <c r="N1" s="64"/>
      <c r="O1" s="63" t="s">
        <v>8</v>
      </c>
      <c r="P1" s="64"/>
      <c r="Q1" s="60" t="s">
        <v>9</v>
      </c>
      <c r="R1" s="61"/>
      <c r="S1" s="40" t="s">
        <v>10</v>
      </c>
      <c r="T1" s="41" t="s">
        <v>11</v>
      </c>
      <c r="U1" s="2" t="s">
        <v>12</v>
      </c>
      <c r="V1" s="1" t="s">
        <v>13</v>
      </c>
    </row>
    <row r="2" spans="1:22" ht="56.25" customHeight="1" x14ac:dyDescent="0.25">
      <c r="A2" s="66"/>
      <c r="B2" s="66"/>
      <c r="C2" s="62" t="s">
        <v>14</v>
      </c>
      <c r="D2" s="62"/>
      <c r="E2" s="67" t="s">
        <v>15</v>
      </c>
      <c r="F2" s="67"/>
      <c r="G2" s="68" t="s">
        <v>16</v>
      </c>
      <c r="H2" s="69"/>
      <c r="I2" s="62" t="s">
        <v>17</v>
      </c>
      <c r="J2" s="62"/>
      <c r="K2" s="62" t="s">
        <v>18</v>
      </c>
      <c r="L2" s="62"/>
      <c r="M2" s="62" t="s">
        <v>19</v>
      </c>
      <c r="N2" s="62"/>
      <c r="O2" s="62" t="s">
        <v>20</v>
      </c>
      <c r="P2" s="62"/>
      <c r="Q2" s="3" t="s">
        <v>21</v>
      </c>
      <c r="R2" s="1" t="s">
        <v>22</v>
      </c>
      <c r="S2" s="42" t="s">
        <v>23</v>
      </c>
      <c r="T2" s="43" t="s">
        <v>24</v>
      </c>
      <c r="U2" s="49" t="s">
        <v>21</v>
      </c>
      <c r="V2" s="1" t="s">
        <v>25</v>
      </c>
    </row>
    <row r="3" spans="1:22" ht="23.25" x14ac:dyDescent="0.35">
      <c r="A3" s="5">
        <v>1</v>
      </c>
      <c r="B3" s="6" t="s">
        <v>26</v>
      </c>
      <c r="C3" s="7" t="s">
        <v>27</v>
      </c>
      <c r="D3" s="8">
        <f t="shared" ref="D3:D12" si="0">IF(C3="AA",10, IF(C3="AB",9, IF(C3="BB",8, IF(C3="BC",7,IF(C3="CC",6, IF(C3="CD",5, IF(C3="DD",4,IF(C3="F",0))))))))</f>
        <v>7</v>
      </c>
      <c r="E3" s="9" t="s">
        <v>28</v>
      </c>
      <c r="F3" s="8">
        <f t="shared" ref="D3:P19" si="1">IF(E3="AA",10, IF(E3="AB",9, IF(E3="BB",8, IF(E3="BC",7,IF(E3="CC",6, IF(E3="CD",5, IF(E3="DD",4,IF(E3="F",0))))))))</f>
        <v>8</v>
      </c>
      <c r="G3" s="9" t="s">
        <v>27</v>
      </c>
      <c r="H3" s="8">
        <f t="shared" si="1"/>
        <v>7</v>
      </c>
      <c r="I3" s="9" t="s">
        <v>29</v>
      </c>
      <c r="J3" s="8">
        <f t="shared" ref="J3:J12" si="2">IF(I3="AA",10, IF(I3="AB",9, IF(I3="BB",8, IF(I3="BC",7,IF(I3="CC",6, IF(I3="CD",5, IF(I3="DD",4,IF(I3="F",0))))))))</f>
        <v>9</v>
      </c>
      <c r="K3" s="9" t="s">
        <v>28</v>
      </c>
      <c r="L3" s="8">
        <f t="shared" si="1"/>
        <v>8</v>
      </c>
      <c r="M3" s="9" t="s">
        <v>27</v>
      </c>
      <c r="N3" s="8">
        <f t="shared" ref="N3:N46" si="3">IF(M3="AA",10, IF(M3="AB",9, IF(M3="BB",8, IF(M3="BC",7,IF(M3="CC",6, IF(M3="CD",5, IF(M3="DD",4,IF(M3="F",0))))))))</f>
        <v>7</v>
      </c>
      <c r="O3" s="9" t="s">
        <v>28</v>
      </c>
      <c r="P3" s="8">
        <f t="shared" si="1"/>
        <v>8</v>
      </c>
      <c r="Q3" s="10">
        <f>(D3*8+F3*8+H3*6+J3*8+L3*6+N3*2+P3*2)</f>
        <v>312</v>
      </c>
      <c r="R3" s="11">
        <f>Q3/40</f>
        <v>7.8</v>
      </c>
      <c r="S3" s="44">
        <v>258</v>
      </c>
      <c r="T3" s="45">
        <v>304</v>
      </c>
      <c r="U3" s="12">
        <v>288</v>
      </c>
      <c r="V3" s="26">
        <f t="shared" ref="V3:V34" si="4">(Q3+S3+T3+U3)/160</f>
        <v>7.2625000000000002</v>
      </c>
    </row>
    <row r="4" spans="1:22" ht="23.25" x14ac:dyDescent="0.35">
      <c r="A4" s="5">
        <f>A3+1</f>
        <v>2</v>
      </c>
      <c r="B4" s="6" t="s">
        <v>30</v>
      </c>
      <c r="C4" s="7" t="s">
        <v>31</v>
      </c>
      <c r="D4" s="8">
        <f t="shared" si="0"/>
        <v>6</v>
      </c>
      <c r="E4" s="9" t="s">
        <v>27</v>
      </c>
      <c r="F4" s="8">
        <f t="shared" si="1"/>
        <v>7</v>
      </c>
      <c r="G4" s="9" t="s">
        <v>27</v>
      </c>
      <c r="H4" s="8">
        <f t="shared" si="1"/>
        <v>7</v>
      </c>
      <c r="I4" s="9" t="s">
        <v>31</v>
      </c>
      <c r="J4" s="8">
        <f t="shared" si="2"/>
        <v>6</v>
      </c>
      <c r="K4" s="9" t="s">
        <v>27</v>
      </c>
      <c r="L4" s="8">
        <f t="shared" si="1"/>
        <v>7</v>
      </c>
      <c r="M4" s="9" t="s">
        <v>29</v>
      </c>
      <c r="N4" s="8">
        <f t="shared" si="3"/>
        <v>9</v>
      </c>
      <c r="O4" s="9" t="s">
        <v>27</v>
      </c>
      <c r="P4" s="8">
        <f t="shared" si="1"/>
        <v>7</v>
      </c>
      <c r="Q4" s="10">
        <f t="shared" ref="Q4:Q67" si="5">(D4*8+F4*8+H4*6+J4*8+L4*6+N4*2+P4*2)</f>
        <v>268</v>
      </c>
      <c r="R4" s="11">
        <f t="shared" ref="R4:R67" si="6">Q4/40</f>
        <v>6.7</v>
      </c>
      <c r="S4" s="44">
        <v>203</v>
      </c>
      <c r="T4" s="45">
        <v>256</v>
      </c>
      <c r="U4" s="12">
        <v>220</v>
      </c>
      <c r="V4" s="26">
        <f t="shared" si="4"/>
        <v>5.9187500000000002</v>
      </c>
    </row>
    <row r="5" spans="1:22" ht="23.25" x14ac:dyDescent="0.35">
      <c r="A5" s="5">
        <f t="shared" ref="A5:A68" si="7">A4+1</f>
        <v>3</v>
      </c>
      <c r="B5" s="6" t="s">
        <v>32</v>
      </c>
      <c r="C5" s="7" t="s">
        <v>28</v>
      </c>
      <c r="D5" s="8">
        <f t="shared" si="0"/>
        <v>8</v>
      </c>
      <c r="E5" s="9" t="s">
        <v>33</v>
      </c>
      <c r="F5" s="8">
        <f t="shared" si="1"/>
        <v>10</v>
      </c>
      <c r="G5" s="9" t="s">
        <v>29</v>
      </c>
      <c r="H5" s="8">
        <f t="shared" si="1"/>
        <v>9</v>
      </c>
      <c r="I5" s="9" t="s">
        <v>28</v>
      </c>
      <c r="J5" s="8">
        <f t="shared" si="2"/>
        <v>8</v>
      </c>
      <c r="K5" s="9" t="s">
        <v>29</v>
      </c>
      <c r="L5" s="8">
        <f t="shared" si="1"/>
        <v>9</v>
      </c>
      <c r="M5" s="9" t="s">
        <v>28</v>
      </c>
      <c r="N5" s="8">
        <f t="shared" si="3"/>
        <v>8</v>
      </c>
      <c r="O5" s="9" t="s">
        <v>29</v>
      </c>
      <c r="P5" s="8">
        <f t="shared" si="1"/>
        <v>9</v>
      </c>
      <c r="Q5" s="10">
        <f t="shared" si="5"/>
        <v>350</v>
      </c>
      <c r="R5" s="11">
        <f t="shared" si="6"/>
        <v>8.75</v>
      </c>
      <c r="S5" s="44">
        <v>294</v>
      </c>
      <c r="T5" s="45">
        <v>300</v>
      </c>
      <c r="U5" s="12">
        <v>330</v>
      </c>
      <c r="V5" s="26">
        <f t="shared" si="4"/>
        <v>7.9625000000000004</v>
      </c>
    </row>
    <row r="6" spans="1:22" ht="23.25" x14ac:dyDescent="0.35">
      <c r="A6" s="5">
        <f t="shared" si="7"/>
        <v>4</v>
      </c>
      <c r="B6" s="6" t="s">
        <v>34</v>
      </c>
      <c r="C6" s="7" t="s">
        <v>28</v>
      </c>
      <c r="D6" s="8">
        <f t="shared" si="0"/>
        <v>8</v>
      </c>
      <c r="E6" s="9" t="s">
        <v>29</v>
      </c>
      <c r="F6" s="8">
        <f t="shared" si="1"/>
        <v>9</v>
      </c>
      <c r="G6" s="9" t="s">
        <v>27</v>
      </c>
      <c r="H6" s="8">
        <f t="shared" si="1"/>
        <v>7</v>
      </c>
      <c r="I6" s="9" t="s">
        <v>29</v>
      </c>
      <c r="J6" s="8">
        <f t="shared" si="2"/>
        <v>9</v>
      </c>
      <c r="K6" s="9" t="s">
        <v>28</v>
      </c>
      <c r="L6" s="8">
        <f t="shared" si="1"/>
        <v>8</v>
      </c>
      <c r="M6" s="9" t="s">
        <v>28</v>
      </c>
      <c r="N6" s="8">
        <f t="shared" si="3"/>
        <v>8</v>
      </c>
      <c r="O6" s="9" t="s">
        <v>27</v>
      </c>
      <c r="P6" s="8">
        <f t="shared" si="1"/>
        <v>7</v>
      </c>
      <c r="Q6" s="10">
        <f t="shared" si="5"/>
        <v>328</v>
      </c>
      <c r="R6" s="11">
        <f t="shared" si="6"/>
        <v>8.1999999999999993</v>
      </c>
      <c r="S6" s="44">
        <v>209</v>
      </c>
      <c r="T6" s="45">
        <v>240</v>
      </c>
      <c r="U6" s="12">
        <v>260</v>
      </c>
      <c r="V6" s="26">
        <f t="shared" si="4"/>
        <v>6.4812500000000002</v>
      </c>
    </row>
    <row r="7" spans="1:22" ht="23.25" x14ac:dyDescent="0.35">
      <c r="A7" s="5">
        <f t="shared" si="7"/>
        <v>5</v>
      </c>
      <c r="B7" s="6" t="s">
        <v>35</v>
      </c>
      <c r="C7" s="7" t="s">
        <v>27</v>
      </c>
      <c r="D7" s="8">
        <f t="shared" si="0"/>
        <v>7</v>
      </c>
      <c r="E7" s="9" t="s">
        <v>28</v>
      </c>
      <c r="F7" s="8">
        <f t="shared" si="1"/>
        <v>8</v>
      </c>
      <c r="G7" s="9" t="s">
        <v>27</v>
      </c>
      <c r="H7" s="8">
        <f t="shared" si="1"/>
        <v>7</v>
      </c>
      <c r="I7" s="9" t="s">
        <v>29</v>
      </c>
      <c r="J7" s="8">
        <f t="shared" si="2"/>
        <v>9</v>
      </c>
      <c r="K7" s="9" t="s">
        <v>27</v>
      </c>
      <c r="L7" s="8">
        <f t="shared" si="1"/>
        <v>7</v>
      </c>
      <c r="M7" s="9" t="s">
        <v>27</v>
      </c>
      <c r="N7" s="8">
        <f t="shared" si="3"/>
        <v>7</v>
      </c>
      <c r="O7" s="9" t="s">
        <v>28</v>
      </c>
      <c r="P7" s="8">
        <f t="shared" si="1"/>
        <v>8</v>
      </c>
      <c r="Q7" s="10">
        <f t="shared" si="5"/>
        <v>306</v>
      </c>
      <c r="R7" s="11">
        <f t="shared" si="6"/>
        <v>7.65</v>
      </c>
      <c r="S7" s="44">
        <v>259</v>
      </c>
      <c r="T7" s="45">
        <v>280</v>
      </c>
      <c r="U7" s="12">
        <v>264</v>
      </c>
      <c r="V7" s="26">
        <f t="shared" si="4"/>
        <v>6.9312500000000004</v>
      </c>
    </row>
    <row r="8" spans="1:22" ht="23.25" x14ac:dyDescent="0.35">
      <c r="A8" s="5">
        <f t="shared" si="7"/>
        <v>6</v>
      </c>
      <c r="B8" s="6" t="s">
        <v>36</v>
      </c>
      <c r="C8" s="7" t="s">
        <v>31</v>
      </c>
      <c r="D8" s="8">
        <f t="shared" si="0"/>
        <v>6</v>
      </c>
      <c r="E8" s="9" t="s">
        <v>28</v>
      </c>
      <c r="F8" s="8">
        <f t="shared" si="1"/>
        <v>8</v>
      </c>
      <c r="G8" s="9" t="s">
        <v>31</v>
      </c>
      <c r="H8" s="8">
        <f t="shared" si="1"/>
        <v>6</v>
      </c>
      <c r="I8" s="9" t="s">
        <v>27</v>
      </c>
      <c r="J8" s="8">
        <f t="shared" si="2"/>
        <v>7</v>
      </c>
      <c r="K8" s="9" t="s">
        <v>28</v>
      </c>
      <c r="L8" s="8">
        <f t="shared" si="1"/>
        <v>8</v>
      </c>
      <c r="M8" s="9" t="s">
        <v>37</v>
      </c>
      <c r="N8" s="8">
        <f t="shared" si="3"/>
        <v>4</v>
      </c>
      <c r="O8" s="9" t="s">
        <v>31</v>
      </c>
      <c r="P8" s="8">
        <f t="shared" si="1"/>
        <v>6</v>
      </c>
      <c r="Q8" s="10">
        <f t="shared" si="5"/>
        <v>272</v>
      </c>
      <c r="R8" s="11">
        <f t="shared" si="6"/>
        <v>6.8</v>
      </c>
      <c r="S8" s="44">
        <v>256</v>
      </c>
      <c r="T8" s="45">
        <v>268</v>
      </c>
      <c r="U8" s="12">
        <v>222</v>
      </c>
      <c r="V8" s="26">
        <f t="shared" si="4"/>
        <v>6.3624999999999998</v>
      </c>
    </row>
    <row r="9" spans="1:22" ht="23.25" x14ac:dyDescent="0.35">
      <c r="A9" s="5">
        <f t="shared" si="7"/>
        <v>7</v>
      </c>
      <c r="B9" s="6" t="s">
        <v>38</v>
      </c>
      <c r="C9" s="7" t="s">
        <v>29</v>
      </c>
      <c r="D9" s="8">
        <f t="shared" si="0"/>
        <v>9</v>
      </c>
      <c r="E9" s="9" t="s">
        <v>33</v>
      </c>
      <c r="F9" s="8">
        <f t="shared" si="1"/>
        <v>10</v>
      </c>
      <c r="G9" s="9" t="s">
        <v>27</v>
      </c>
      <c r="H9" s="8">
        <f t="shared" si="1"/>
        <v>7</v>
      </c>
      <c r="I9" s="9" t="s">
        <v>29</v>
      </c>
      <c r="J9" s="8">
        <f t="shared" si="2"/>
        <v>9</v>
      </c>
      <c r="K9" s="9" t="s">
        <v>28</v>
      </c>
      <c r="L9" s="8">
        <f t="shared" si="1"/>
        <v>8</v>
      </c>
      <c r="M9" s="9" t="s">
        <v>33</v>
      </c>
      <c r="N9" s="8">
        <f t="shared" si="3"/>
        <v>10</v>
      </c>
      <c r="O9" s="9" t="s">
        <v>33</v>
      </c>
      <c r="P9" s="8">
        <f t="shared" si="1"/>
        <v>10</v>
      </c>
      <c r="Q9" s="10">
        <f t="shared" si="5"/>
        <v>354</v>
      </c>
      <c r="R9" s="11">
        <f t="shared" si="6"/>
        <v>8.85</v>
      </c>
      <c r="S9" s="44">
        <v>268</v>
      </c>
      <c r="T9" s="45">
        <v>330</v>
      </c>
      <c r="U9" s="12">
        <v>292</v>
      </c>
      <c r="V9" s="26">
        <f t="shared" si="4"/>
        <v>7.7750000000000004</v>
      </c>
    </row>
    <row r="10" spans="1:22" ht="23.25" x14ac:dyDescent="0.35">
      <c r="A10" s="5">
        <f t="shared" si="7"/>
        <v>8</v>
      </c>
      <c r="B10" s="6" t="s">
        <v>39</v>
      </c>
      <c r="C10" s="7" t="s">
        <v>27</v>
      </c>
      <c r="D10" s="8">
        <f t="shared" si="0"/>
        <v>7</v>
      </c>
      <c r="E10" s="9" t="s">
        <v>28</v>
      </c>
      <c r="F10" s="8">
        <f t="shared" si="1"/>
        <v>8</v>
      </c>
      <c r="G10" s="9" t="s">
        <v>28</v>
      </c>
      <c r="H10" s="8">
        <f t="shared" si="1"/>
        <v>8</v>
      </c>
      <c r="I10" s="9" t="s">
        <v>28</v>
      </c>
      <c r="J10" s="8">
        <f t="shared" si="2"/>
        <v>8</v>
      </c>
      <c r="K10" s="9" t="s">
        <v>28</v>
      </c>
      <c r="L10" s="8">
        <f t="shared" si="1"/>
        <v>8</v>
      </c>
      <c r="M10" s="9" t="s">
        <v>31</v>
      </c>
      <c r="N10" s="8">
        <f t="shared" si="3"/>
        <v>6</v>
      </c>
      <c r="O10" s="9" t="s">
        <v>29</v>
      </c>
      <c r="P10" s="8">
        <f t="shared" si="1"/>
        <v>9</v>
      </c>
      <c r="Q10" s="10">
        <f t="shared" si="5"/>
        <v>310</v>
      </c>
      <c r="R10" s="11">
        <f t="shared" si="6"/>
        <v>7.75</v>
      </c>
      <c r="S10" s="44">
        <v>300</v>
      </c>
      <c r="T10" s="45">
        <v>372</v>
      </c>
      <c r="U10" s="12">
        <v>302</v>
      </c>
      <c r="V10" s="26">
        <f t="shared" si="4"/>
        <v>8.0250000000000004</v>
      </c>
    </row>
    <row r="11" spans="1:22" ht="23.25" x14ac:dyDescent="0.35">
      <c r="A11" s="5">
        <f t="shared" si="7"/>
        <v>9</v>
      </c>
      <c r="B11" s="6" t="s">
        <v>40</v>
      </c>
      <c r="C11" s="7" t="s">
        <v>28</v>
      </c>
      <c r="D11" s="8">
        <f t="shared" si="0"/>
        <v>8</v>
      </c>
      <c r="E11" s="9" t="s">
        <v>28</v>
      </c>
      <c r="F11" s="8">
        <f t="shared" si="1"/>
        <v>8</v>
      </c>
      <c r="G11" s="9" t="s">
        <v>27</v>
      </c>
      <c r="H11" s="8">
        <f t="shared" si="1"/>
        <v>7</v>
      </c>
      <c r="I11" s="9" t="s">
        <v>29</v>
      </c>
      <c r="J11" s="8">
        <f t="shared" si="2"/>
        <v>9</v>
      </c>
      <c r="K11" s="9" t="s">
        <v>27</v>
      </c>
      <c r="L11" s="8">
        <f t="shared" si="1"/>
        <v>7</v>
      </c>
      <c r="M11" s="9" t="s">
        <v>27</v>
      </c>
      <c r="N11" s="8">
        <f t="shared" si="3"/>
        <v>7</v>
      </c>
      <c r="O11" s="9" t="s">
        <v>28</v>
      </c>
      <c r="P11" s="8">
        <f t="shared" si="1"/>
        <v>8</v>
      </c>
      <c r="Q11" s="10">
        <f t="shared" si="5"/>
        <v>314</v>
      </c>
      <c r="R11" s="11">
        <f t="shared" si="6"/>
        <v>7.85</v>
      </c>
      <c r="S11" s="44">
        <v>261</v>
      </c>
      <c r="T11" s="45">
        <v>300</v>
      </c>
      <c r="U11" s="12">
        <v>256</v>
      </c>
      <c r="V11" s="26">
        <f t="shared" si="4"/>
        <v>7.0687499999999996</v>
      </c>
    </row>
    <row r="12" spans="1:22" ht="23.25" x14ac:dyDescent="0.35">
      <c r="A12" s="5">
        <f t="shared" si="7"/>
        <v>10</v>
      </c>
      <c r="B12" s="6" t="s">
        <v>41</v>
      </c>
      <c r="C12" s="7" t="s">
        <v>29</v>
      </c>
      <c r="D12" s="8">
        <f t="shared" si="0"/>
        <v>9</v>
      </c>
      <c r="E12" s="9" t="s">
        <v>29</v>
      </c>
      <c r="F12" s="8">
        <f t="shared" si="1"/>
        <v>9</v>
      </c>
      <c r="G12" s="9" t="s">
        <v>29</v>
      </c>
      <c r="H12" s="8">
        <f t="shared" si="1"/>
        <v>9</v>
      </c>
      <c r="I12" s="9" t="s">
        <v>33</v>
      </c>
      <c r="J12" s="8">
        <f t="shared" si="2"/>
        <v>10</v>
      </c>
      <c r="K12" s="9" t="s">
        <v>29</v>
      </c>
      <c r="L12" s="8">
        <f t="shared" si="1"/>
        <v>9</v>
      </c>
      <c r="M12" s="9" t="s">
        <v>29</v>
      </c>
      <c r="N12" s="8">
        <f t="shared" si="3"/>
        <v>9</v>
      </c>
      <c r="O12" s="9" t="s">
        <v>29</v>
      </c>
      <c r="P12" s="8">
        <f t="shared" si="1"/>
        <v>9</v>
      </c>
      <c r="Q12" s="10">
        <f t="shared" si="5"/>
        <v>368</v>
      </c>
      <c r="R12" s="11">
        <f t="shared" si="6"/>
        <v>9.1999999999999993</v>
      </c>
      <c r="S12" s="44">
        <v>324</v>
      </c>
      <c r="T12" s="45">
        <v>368</v>
      </c>
      <c r="U12" s="12">
        <v>350</v>
      </c>
      <c r="V12" s="26">
        <f t="shared" si="4"/>
        <v>8.8125</v>
      </c>
    </row>
    <row r="13" spans="1:22" ht="23.25" x14ac:dyDescent="0.35">
      <c r="A13" s="5">
        <f t="shared" si="7"/>
        <v>11</v>
      </c>
      <c r="B13" s="6" t="s">
        <v>42</v>
      </c>
      <c r="C13" s="7" t="s">
        <v>28</v>
      </c>
      <c r="D13" s="8">
        <f t="shared" si="1"/>
        <v>8</v>
      </c>
      <c r="E13" s="9" t="s">
        <v>27</v>
      </c>
      <c r="F13" s="8">
        <f t="shared" si="1"/>
        <v>7</v>
      </c>
      <c r="G13" s="9" t="s">
        <v>31</v>
      </c>
      <c r="H13" s="8">
        <f t="shared" si="1"/>
        <v>6</v>
      </c>
      <c r="I13" s="9" t="s">
        <v>27</v>
      </c>
      <c r="J13" s="8">
        <f t="shared" si="1"/>
        <v>7</v>
      </c>
      <c r="K13" s="9" t="s">
        <v>28</v>
      </c>
      <c r="L13" s="8">
        <f t="shared" si="1"/>
        <v>8</v>
      </c>
      <c r="M13" s="9" t="s">
        <v>28</v>
      </c>
      <c r="N13" s="8">
        <f t="shared" si="3"/>
        <v>8</v>
      </c>
      <c r="O13" s="9" t="s">
        <v>28</v>
      </c>
      <c r="P13" s="8">
        <f t="shared" si="1"/>
        <v>8</v>
      </c>
      <c r="Q13" s="10">
        <f t="shared" si="5"/>
        <v>292</v>
      </c>
      <c r="R13" s="11">
        <f t="shared" si="6"/>
        <v>7.3</v>
      </c>
      <c r="S13" s="46">
        <v>242</v>
      </c>
      <c r="T13" s="45">
        <v>302</v>
      </c>
      <c r="U13" s="36">
        <v>242</v>
      </c>
      <c r="V13" s="26">
        <f t="shared" si="4"/>
        <v>6.7374999999999998</v>
      </c>
    </row>
    <row r="14" spans="1:22" ht="23.25" x14ac:dyDescent="0.35">
      <c r="A14" s="5">
        <f t="shared" si="7"/>
        <v>12</v>
      </c>
      <c r="B14" s="6" t="s">
        <v>43</v>
      </c>
      <c r="C14" s="7" t="s">
        <v>31</v>
      </c>
      <c r="D14" s="8">
        <f t="shared" si="1"/>
        <v>6</v>
      </c>
      <c r="E14" s="9" t="s">
        <v>29</v>
      </c>
      <c r="F14" s="8">
        <f t="shared" si="1"/>
        <v>9</v>
      </c>
      <c r="G14" s="9" t="s">
        <v>29</v>
      </c>
      <c r="H14" s="8">
        <f t="shared" si="1"/>
        <v>9</v>
      </c>
      <c r="I14" s="9" t="s">
        <v>28</v>
      </c>
      <c r="J14" s="8">
        <f t="shared" si="1"/>
        <v>8</v>
      </c>
      <c r="K14" s="9" t="s">
        <v>27</v>
      </c>
      <c r="L14" s="8">
        <f t="shared" si="1"/>
        <v>7</v>
      </c>
      <c r="M14" s="9" t="s">
        <v>44</v>
      </c>
      <c r="N14" s="8">
        <f t="shared" si="3"/>
        <v>5</v>
      </c>
      <c r="O14" s="9" t="s">
        <v>29</v>
      </c>
      <c r="P14" s="8">
        <f t="shared" si="1"/>
        <v>9</v>
      </c>
      <c r="Q14" s="10">
        <f t="shared" si="5"/>
        <v>308</v>
      </c>
      <c r="R14" s="11">
        <f t="shared" si="6"/>
        <v>7.7</v>
      </c>
      <c r="S14" s="44">
        <v>307</v>
      </c>
      <c r="T14" s="45">
        <v>358</v>
      </c>
      <c r="U14" s="12">
        <v>294</v>
      </c>
      <c r="V14" s="26">
        <f t="shared" si="4"/>
        <v>7.9187500000000002</v>
      </c>
    </row>
    <row r="15" spans="1:22" ht="23.25" x14ac:dyDescent="0.35">
      <c r="A15" s="5">
        <f t="shared" si="7"/>
        <v>13</v>
      </c>
      <c r="B15" s="6" t="s">
        <v>45</v>
      </c>
      <c r="C15" s="7" t="s">
        <v>33</v>
      </c>
      <c r="D15" s="8">
        <f t="shared" si="1"/>
        <v>10</v>
      </c>
      <c r="E15" s="9" t="s">
        <v>29</v>
      </c>
      <c r="F15" s="8">
        <f t="shared" si="1"/>
        <v>9</v>
      </c>
      <c r="G15" s="9" t="s">
        <v>28</v>
      </c>
      <c r="H15" s="8">
        <f t="shared" si="1"/>
        <v>8</v>
      </c>
      <c r="I15" s="9" t="s">
        <v>29</v>
      </c>
      <c r="J15" s="8">
        <f t="shared" si="1"/>
        <v>9</v>
      </c>
      <c r="K15" s="9" t="s">
        <v>28</v>
      </c>
      <c r="L15" s="8">
        <f t="shared" si="1"/>
        <v>8</v>
      </c>
      <c r="M15" s="9" t="s">
        <v>28</v>
      </c>
      <c r="N15" s="8">
        <f t="shared" si="3"/>
        <v>8</v>
      </c>
      <c r="O15" s="9" t="s">
        <v>33</v>
      </c>
      <c r="P15" s="8">
        <f t="shared" si="1"/>
        <v>10</v>
      </c>
      <c r="Q15" s="10">
        <f t="shared" si="5"/>
        <v>356</v>
      </c>
      <c r="R15" s="11">
        <f t="shared" si="6"/>
        <v>8.9</v>
      </c>
      <c r="S15" s="44">
        <v>328</v>
      </c>
      <c r="T15" s="45">
        <v>340</v>
      </c>
      <c r="U15" s="12">
        <v>350</v>
      </c>
      <c r="V15" s="26">
        <f t="shared" si="4"/>
        <v>8.5875000000000004</v>
      </c>
    </row>
    <row r="16" spans="1:22" ht="23.25" x14ac:dyDescent="0.35">
      <c r="A16" s="5">
        <f t="shared" si="7"/>
        <v>14</v>
      </c>
      <c r="B16" s="6" t="s">
        <v>46</v>
      </c>
      <c r="C16" s="7" t="s">
        <v>31</v>
      </c>
      <c r="D16" s="8">
        <f t="shared" si="1"/>
        <v>6</v>
      </c>
      <c r="E16" s="9" t="s">
        <v>27</v>
      </c>
      <c r="F16" s="8">
        <f t="shared" si="1"/>
        <v>7</v>
      </c>
      <c r="G16" s="9" t="s">
        <v>28</v>
      </c>
      <c r="H16" s="8">
        <f t="shared" si="1"/>
        <v>8</v>
      </c>
      <c r="I16" s="9" t="s">
        <v>29</v>
      </c>
      <c r="J16" s="8">
        <f t="shared" si="1"/>
        <v>9</v>
      </c>
      <c r="K16" s="9" t="s">
        <v>27</v>
      </c>
      <c r="L16" s="8">
        <f t="shared" si="1"/>
        <v>7</v>
      </c>
      <c r="M16" s="9" t="s">
        <v>44</v>
      </c>
      <c r="N16" s="8">
        <f t="shared" si="3"/>
        <v>5</v>
      </c>
      <c r="O16" s="9" t="s">
        <v>29</v>
      </c>
      <c r="P16" s="8">
        <f t="shared" si="1"/>
        <v>9</v>
      </c>
      <c r="Q16" s="10">
        <f t="shared" si="5"/>
        <v>294</v>
      </c>
      <c r="R16" s="11">
        <f t="shared" si="6"/>
        <v>7.35</v>
      </c>
      <c r="S16" s="44">
        <v>192</v>
      </c>
      <c r="T16" s="45">
        <v>264</v>
      </c>
      <c r="U16" s="36">
        <v>230</v>
      </c>
      <c r="V16" s="26">
        <f t="shared" si="4"/>
        <v>6.125</v>
      </c>
    </row>
    <row r="17" spans="1:22" ht="23.25" x14ac:dyDescent="0.35">
      <c r="A17" s="5">
        <f t="shared" si="7"/>
        <v>15</v>
      </c>
      <c r="B17" s="6" t="s">
        <v>47</v>
      </c>
      <c r="C17" s="7" t="s">
        <v>27</v>
      </c>
      <c r="D17" s="8">
        <f t="shared" si="1"/>
        <v>7</v>
      </c>
      <c r="E17" s="9" t="s">
        <v>29</v>
      </c>
      <c r="F17" s="8">
        <f t="shared" si="1"/>
        <v>9</v>
      </c>
      <c r="G17" s="9" t="s">
        <v>27</v>
      </c>
      <c r="H17" s="8">
        <f t="shared" si="1"/>
        <v>7</v>
      </c>
      <c r="I17" s="9" t="s">
        <v>27</v>
      </c>
      <c r="J17" s="8">
        <f t="shared" si="1"/>
        <v>7</v>
      </c>
      <c r="K17" s="9" t="s">
        <v>28</v>
      </c>
      <c r="L17" s="8">
        <f t="shared" si="1"/>
        <v>8</v>
      </c>
      <c r="M17" s="9" t="s">
        <v>28</v>
      </c>
      <c r="N17" s="8">
        <f t="shared" si="3"/>
        <v>8</v>
      </c>
      <c r="O17" s="9" t="s">
        <v>29</v>
      </c>
      <c r="P17" s="8">
        <f t="shared" si="1"/>
        <v>9</v>
      </c>
      <c r="Q17" s="10">
        <f t="shared" si="5"/>
        <v>308</v>
      </c>
      <c r="R17" s="11">
        <f t="shared" si="6"/>
        <v>7.7</v>
      </c>
      <c r="S17" s="44">
        <v>222</v>
      </c>
      <c r="T17" s="45">
        <v>332</v>
      </c>
      <c r="U17" s="36">
        <v>284</v>
      </c>
      <c r="V17" s="26">
        <f t="shared" si="4"/>
        <v>7.1624999999999996</v>
      </c>
    </row>
    <row r="18" spans="1:22" ht="23.25" x14ac:dyDescent="0.35">
      <c r="A18" s="5">
        <f t="shared" si="7"/>
        <v>16</v>
      </c>
      <c r="B18" s="6" t="s">
        <v>48</v>
      </c>
      <c r="C18" s="7" t="s">
        <v>44</v>
      </c>
      <c r="D18" s="8">
        <f t="shared" si="1"/>
        <v>5</v>
      </c>
      <c r="E18" s="9" t="s">
        <v>31</v>
      </c>
      <c r="F18" s="8">
        <f t="shared" si="1"/>
        <v>6</v>
      </c>
      <c r="G18" s="14" t="s">
        <v>49</v>
      </c>
      <c r="H18" s="8">
        <f t="shared" si="1"/>
        <v>0</v>
      </c>
      <c r="I18" s="9" t="s">
        <v>37</v>
      </c>
      <c r="J18" s="8">
        <f t="shared" si="1"/>
        <v>4</v>
      </c>
      <c r="K18" s="9" t="s">
        <v>27</v>
      </c>
      <c r="L18" s="8">
        <f t="shared" si="1"/>
        <v>7</v>
      </c>
      <c r="M18" s="9" t="s">
        <v>37</v>
      </c>
      <c r="N18" s="8">
        <f t="shared" si="3"/>
        <v>4</v>
      </c>
      <c r="O18" s="9" t="s">
        <v>28</v>
      </c>
      <c r="P18" s="8">
        <f t="shared" si="1"/>
        <v>8</v>
      </c>
      <c r="Q18" s="10">
        <f t="shared" si="5"/>
        <v>186</v>
      </c>
      <c r="R18" s="11">
        <f t="shared" si="6"/>
        <v>4.6500000000000004</v>
      </c>
      <c r="S18" s="44">
        <v>229</v>
      </c>
      <c r="T18" s="45">
        <v>284</v>
      </c>
      <c r="U18" s="12">
        <v>228</v>
      </c>
      <c r="V18" s="26">
        <f t="shared" si="4"/>
        <v>5.7937500000000002</v>
      </c>
    </row>
    <row r="19" spans="1:22" ht="23.25" x14ac:dyDescent="0.35">
      <c r="A19" s="5">
        <f t="shared" si="7"/>
        <v>17</v>
      </c>
      <c r="B19" s="6" t="s">
        <v>50</v>
      </c>
      <c r="C19" s="7" t="s">
        <v>29</v>
      </c>
      <c r="D19" s="8">
        <f t="shared" si="1"/>
        <v>9</v>
      </c>
      <c r="E19" s="9" t="s">
        <v>28</v>
      </c>
      <c r="F19" s="8">
        <f t="shared" si="1"/>
        <v>8</v>
      </c>
      <c r="G19" s="9" t="s">
        <v>28</v>
      </c>
      <c r="H19" s="8">
        <f t="shared" si="1"/>
        <v>8</v>
      </c>
      <c r="I19" s="9" t="s">
        <v>29</v>
      </c>
      <c r="J19" s="8">
        <f t="shared" si="1"/>
        <v>9</v>
      </c>
      <c r="K19" s="14" t="s">
        <v>49</v>
      </c>
      <c r="L19" s="8">
        <f t="shared" si="1"/>
        <v>0</v>
      </c>
      <c r="M19" s="9" t="s">
        <v>44</v>
      </c>
      <c r="N19" s="8">
        <f t="shared" si="3"/>
        <v>5</v>
      </c>
      <c r="O19" s="9" t="s">
        <v>28</v>
      </c>
      <c r="P19" s="8">
        <f t="shared" si="1"/>
        <v>8</v>
      </c>
      <c r="Q19" s="10">
        <f t="shared" si="5"/>
        <v>282</v>
      </c>
      <c r="R19" s="11">
        <f t="shared" si="6"/>
        <v>7.05</v>
      </c>
      <c r="S19" s="44">
        <v>286</v>
      </c>
      <c r="T19" s="45">
        <v>300</v>
      </c>
      <c r="U19" s="12">
        <v>338</v>
      </c>
      <c r="V19" s="26">
        <f t="shared" si="4"/>
        <v>7.5374999999999996</v>
      </c>
    </row>
    <row r="20" spans="1:22" ht="23.25" x14ac:dyDescent="0.35">
      <c r="A20" s="5">
        <f t="shared" si="7"/>
        <v>18</v>
      </c>
      <c r="B20" s="6" t="s">
        <v>51</v>
      </c>
      <c r="C20" s="7" t="s">
        <v>33</v>
      </c>
      <c r="D20" s="8">
        <f t="shared" ref="D20:D83" si="8">IF(C20="AA",10, IF(C20="AB",9, IF(C20="BB",8, IF(C20="BC",7,IF(C20="CC",6, IF(C20="CD",5, IF(C20="DD",4,IF(C20="F",0))))))))</f>
        <v>10</v>
      </c>
      <c r="E20" s="9" t="s">
        <v>33</v>
      </c>
      <c r="F20" s="8">
        <f t="shared" ref="F20:F83" si="9">IF(E20="AA",10, IF(E20="AB",9, IF(E20="BB",8, IF(E20="BC",7,IF(E20="CC",6, IF(E20="CD",5, IF(E20="DD",4,IF(E20="F",0))))))))</f>
        <v>10</v>
      </c>
      <c r="G20" s="9" t="s">
        <v>28</v>
      </c>
      <c r="H20" s="8">
        <f t="shared" ref="H20:H83" si="10">IF(G20="AA",10, IF(G20="AB",9, IF(G20="BB",8, IF(G20="BC",7,IF(G20="CC",6, IF(G20="CD",5, IF(G20="DD",4,IF(G20="F",0))))))))</f>
        <v>8</v>
      </c>
      <c r="I20" s="9" t="s">
        <v>29</v>
      </c>
      <c r="J20" s="8">
        <f t="shared" ref="J20:J83" si="11">IF(I20="AA",10, IF(I20="AB",9, IF(I20="BB",8, IF(I20="BC",7,IF(I20="CC",6, IF(I20="CD",5, IF(I20="DD",4,IF(I20="F",0))))))))</f>
        <v>9</v>
      </c>
      <c r="K20" s="9" t="s">
        <v>27</v>
      </c>
      <c r="L20" s="8">
        <f t="shared" ref="L20:L83" si="12">IF(K20="AA",10, IF(K20="AB",9, IF(K20="BB",8, IF(K20="BC",7,IF(K20="CC",6, IF(K20="CD",5, IF(K20="DD",4,IF(K20="F",0))))))))</f>
        <v>7</v>
      </c>
      <c r="M20" s="9" t="s">
        <v>33</v>
      </c>
      <c r="N20" s="8">
        <f t="shared" si="3"/>
        <v>10</v>
      </c>
      <c r="O20" s="9" t="s">
        <v>29</v>
      </c>
      <c r="P20" s="8">
        <f t="shared" ref="P20:P83" si="13">IF(O20="AA",10, IF(O20="AB",9, IF(O20="BB",8, IF(O20="BC",7,IF(O20="CC",6, IF(O20="CD",5, IF(O20="DD",4,IF(O20="F",0))))))))</f>
        <v>9</v>
      </c>
      <c r="Q20" s="10">
        <f t="shared" si="5"/>
        <v>360</v>
      </c>
      <c r="R20" s="11">
        <f t="shared" si="6"/>
        <v>9</v>
      </c>
      <c r="S20" s="44">
        <v>254</v>
      </c>
      <c r="T20" s="45">
        <v>326</v>
      </c>
      <c r="U20" s="12">
        <v>330</v>
      </c>
      <c r="V20" s="26">
        <f t="shared" si="4"/>
        <v>7.9375</v>
      </c>
    </row>
    <row r="21" spans="1:22" ht="23.25" x14ac:dyDescent="0.35">
      <c r="A21" s="5">
        <f t="shared" si="7"/>
        <v>19</v>
      </c>
      <c r="B21" s="6" t="s">
        <v>52</v>
      </c>
      <c r="C21" s="7" t="s">
        <v>27</v>
      </c>
      <c r="D21" s="8">
        <f t="shared" si="8"/>
        <v>7</v>
      </c>
      <c r="E21" s="9" t="s">
        <v>29</v>
      </c>
      <c r="F21" s="8">
        <f t="shared" si="9"/>
        <v>9</v>
      </c>
      <c r="G21" s="9" t="s">
        <v>28</v>
      </c>
      <c r="H21" s="8">
        <f t="shared" si="10"/>
        <v>8</v>
      </c>
      <c r="I21" s="9" t="s">
        <v>33</v>
      </c>
      <c r="J21" s="8">
        <f t="shared" si="11"/>
        <v>10</v>
      </c>
      <c r="K21" s="9" t="s">
        <v>29</v>
      </c>
      <c r="L21" s="8">
        <f t="shared" si="12"/>
        <v>9</v>
      </c>
      <c r="M21" s="9" t="s">
        <v>28</v>
      </c>
      <c r="N21" s="8">
        <f t="shared" si="3"/>
        <v>8</v>
      </c>
      <c r="O21" s="9" t="s">
        <v>28</v>
      </c>
      <c r="P21" s="8">
        <f t="shared" si="13"/>
        <v>8</v>
      </c>
      <c r="Q21" s="10">
        <f t="shared" si="5"/>
        <v>342</v>
      </c>
      <c r="R21" s="11">
        <f t="shared" si="6"/>
        <v>8.5500000000000007</v>
      </c>
      <c r="S21" s="44">
        <v>272</v>
      </c>
      <c r="T21" s="45">
        <v>330</v>
      </c>
      <c r="U21" s="12">
        <v>318</v>
      </c>
      <c r="V21" s="26">
        <f t="shared" si="4"/>
        <v>7.8875000000000002</v>
      </c>
    </row>
    <row r="22" spans="1:22" ht="23.25" x14ac:dyDescent="0.35">
      <c r="A22" s="5">
        <f t="shared" si="7"/>
        <v>20</v>
      </c>
      <c r="B22" s="6" t="s">
        <v>53</v>
      </c>
      <c r="C22" s="7" t="s">
        <v>27</v>
      </c>
      <c r="D22" s="8">
        <f t="shared" si="8"/>
        <v>7</v>
      </c>
      <c r="E22" s="9" t="s">
        <v>29</v>
      </c>
      <c r="F22" s="8">
        <f t="shared" si="9"/>
        <v>9</v>
      </c>
      <c r="G22" s="9" t="s">
        <v>27</v>
      </c>
      <c r="H22" s="8">
        <f t="shared" si="10"/>
        <v>7</v>
      </c>
      <c r="I22" s="9" t="s">
        <v>28</v>
      </c>
      <c r="J22" s="8">
        <f t="shared" si="11"/>
        <v>8</v>
      </c>
      <c r="K22" s="9" t="s">
        <v>29</v>
      </c>
      <c r="L22" s="8">
        <f t="shared" si="12"/>
        <v>9</v>
      </c>
      <c r="M22" s="9" t="s">
        <v>33</v>
      </c>
      <c r="N22" s="8">
        <f t="shared" si="3"/>
        <v>10</v>
      </c>
      <c r="O22" s="9" t="s">
        <v>44</v>
      </c>
      <c r="P22" s="8">
        <f t="shared" si="13"/>
        <v>5</v>
      </c>
      <c r="Q22" s="10">
        <f t="shared" si="5"/>
        <v>318</v>
      </c>
      <c r="R22" s="11">
        <f t="shared" si="6"/>
        <v>7.95</v>
      </c>
      <c r="S22" s="44">
        <v>301</v>
      </c>
      <c r="T22" s="45">
        <v>336</v>
      </c>
      <c r="U22" s="12">
        <v>304</v>
      </c>
      <c r="V22" s="26">
        <f t="shared" si="4"/>
        <v>7.8687500000000004</v>
      </c>
    </row>
    <row r="23" spans="1:22" ht="23.25" x14ac:dyDescent="0.35">
      <c r="A23" s="5">
        <f t="shared" si="7"/>
        <v>21</v>
      </c>
      <c r="B23" s="6" t="s">
        <v>54</v>
      </c>
      <c r="C23" s="7" t="s">
        <v>33</v>
      </c>
      <c r="D23" s="8">
        <f t="shared" si="8"/>
        <v>10</v>
      </c>
      <c r="E23" s="9" t="s">
        <v>33</v>
      </c>
      <c r="F23" s="8">
        <f t="shared" si="9"/>
        <v>10</v>
      </c>
      <c r="G23" s="9" t="s">
        <v>31</v>
      </c>
      <c r="H23" s="8">
        <f t="shared" si="10"/>
        <v>6</v>
      </c>
      <c r="I23" s="9" t="s">
        <v>29</v>
      </c>
      <c r="J23" s="8">
        <f t="shared" si="11"/>
        <v>9</v>
      </c>
      <c r="K23" s="9" t="s">
        <v>28</v>
      </c>
      <c r="L23" s="8">
        <f t="shared" si="12"/>
        <v>8</v>
      </c>
      <c r="M23" s="9" t="s">
        <v>33</v>
      </c>
      <c r="N23" s="8">
        <f t="shared" si="3"/>
        <v>10</v>
      </c>
      <c r="O23" s="9" t="s">
        <v>29</v>
      </c>
      <c r="P23" s="8">
        <f t="shared" si="13"/>
        <v>9</v>
      </c>
      <c r="Q23" s="10">
        <f t="shared" si="5"/>
        <v>354</v>
      </c>
      <c r="R23" s="11">
        <f t="shared" si="6"/>
        <v>8.85</v>
      </c>
      <c r="S23" s="44">
        <v>346</v>
      </c>
      <c r="T23" s="45">
        <v>376</v>
      </c>
      <c r="U23" s="12">
        <v>362</v>
      </c>
      <c r="V23" s="26">
        <f t="shared" si="4"/>
        <v>8.9875000000000007</v>
      </c>
    </row>
    <row r="24" spans="1:22" ht="23.25" x14ac:dyDescent="0.35">
      <c r="A24" s="5">
        <f t="shared" si="7"/>
        <v>22</v>
      </c>
      <c r="B24" s="6" t="s">
        <v>55</v>
      </c>
      <c r="C24" s="7" t="s">
        <v>27</v>
      </c>
      <c r="D24" s="8">
        <f t="shared" si="8"/>
        <v>7</v>
      </c>
      <c r="E24" s="9" t="s">
        <v>29</v>
      </c>
      <c r="F24" s="8">
        <f t="shared" si="9"/>
        <v>9</v>
      </c>
      <c r="G24" s="9" t="s">
        <v>27</v>
      </c>
      <c r="H24" s="8">
        <f t="shared" si="10"/>
        <v>7</v>
      </c>
      <c r="I24" s="9" t="s">
        <v>28</v>
      </c>
      <c r="J24" s="8">
        <f t="shared" si="11"/>
        <v>8</v>
      </c>
      <c r="K24" s="9" t="s">
        <v>29</v>
      </c>
      <c r="L24" s="8">
        <f t="shared" si="12"/>
        <v>9</v>
      </c>
      <c r="M24" s="9" t="s">
        <v>28</v>
      </c>
      <c r="N24" s="8">
        <f t="shared" si="3"/>
        <v>8</v>
      </c>
      <c r="O24" s="9" t="s">
        <v>29</v>
      </c>
      <c r="P24" s="8">
        <f t="shared" si="13"/>
        <v>9</v>
      </c>
      <c r="Q24" s="10">
        <f t="shared" si="5"/>
        <v>322</v>
      </c>
      <c r="R24" s="11">
        <f t="shared" si="6"/>
        <v>8.0500000000000007</v>
      </c>
      <c r="S24" s="44">
        <v>310</v>
      </c>
      <c r="T24" s="45">
        <v>386</v>
      </c>
      <c r="U24" s="12">
        <v>324</v>
      </c>
      <c r="V24" s="26">
        <f t="shared" si="4"/>
        <v>8.3874999999999993</v>
      </c>
    </row>
    <row r="25" spans="1:22" ht="23.25" x14ac:dyDescent="0.35">
      <c r="A25" s="5">
        <f>A24+1</f>
        <v>23</v>
      </c>
      <c r="B25" s="6" t="s">
        <v>56</v>
      </c>
      <c r="C25" s="7" t="s">
        <v>31</v>
      </c>
      <c r="D25" s="8">
        <f t="shared" si="8"/>
        <v>6</v>
      </c>
      <c r="E25" s="9" t="s">
        <v>27</v>
      </c>
      <c r="F25" s="8">
        <f t="shared" si="9"/>
        <v>7</v>
      </c>
      <c r="G25" s="9" t="s">
        <v>27</v>
      </c>
      <c r="H25" s="8">
        <f t="shared" si="10"/>
        <v>7</v>
      </c>
      <c r="I25" s="9" t="s">
        <v>29</v>
      </c>
      <c r="J25" s="8">
        <f t="shared" si="11"/>
        <v>9</v>
      </c>
      <c r="K25" s="9" t="s">
        <v>28</v>
      </c>
      <c r="L25" s="8">
        <f t="shared" si="12"/>
        <v>8</v>
      </c>
      <c r="M25" s="9" t="s">
        <v>27</v>
      </c>
      <c r="N25" s="8">
        <f t="shared" si="3"/>
        <v>7</v>
      </c>
      <c r="O25" s="9" t="s">
        <v>28</v>
      </c>
      <c r="P25" s="8">
        <f t="shared" si="13"/>
        <v>8</v>
      </c>
      <c r="Q25" s="10">
        <f t="shared" si="5"/>
        <v>296</v>
      </c>
      <c r="R25" s="11">
        <f t="shared" si="6"/>
        <v>7.4</v>
      </c>
      <c r="S25" s="44">
        <v>296</v>
      </c>
      <c r="T25" s="45">
        <v>328</v>
      </c>
      <c r="U25" s="12">
        <v>272</v>
      </c>
      <c r="V25" s="26">
        <f t="shared" si="4"/>
        <v>7.45</v>
      </c>
    </row>
    <row r="26" spans="1:22" ht="23.25" x14ac:dyDescent="0.35">
      <c r="A26" s="5">
        <f t="shared" ref="A26:A32" si="14">A25+1</f>
        <v>24</v>
      </c>
      <c r="B26" s="6" t="s">
        <v>57</v>
      </c>
      <c r="C26" s="7" t="s">
        <v>37</v>
      </c>
      <c r="D26" s="8">
        <f t="shared" si="8"/>
        <v>4</v>
      </c>
      <c r="E26" s="9" t="s">
        <v>31</v>
      </c>
      <c r="F26" s="8">
        <f t="shared" si="9"/>
        <v>6</v>
      </c>
      <c r="G26" s="14" t="s">
        <v>49</v>
      </c>
      <c r="H26" s="8">
        <f t="shared" si="10"/>
        <v>0</v>
      </c>
      <c r="I26" s="9" t="s">
        <v>31</v>
      </c>
      <c r="J26" s="8">
        <f t="shared" si="11"/>
        <v>6</v>
      </c>
      <c r="K26" s="9" t="s">
        <v>37</v>
      </c>
      <c r="L26" s="8">
        <f t="shared" si="12"/>
        <v>4</v>
      </c>
      <c r="M26" s="9" t="s">
        <v>44</v>
      </c>
      <c r="N26" s="8">
        <f t="shared" si="3"/>
        <v>5</v>
      </c>
      <c r="O26" s="9" t="s">
        <v>29</v>
      </c>
      <c r="P26" s="8">
        <f t="shared" si="13"/>
        <v>9</v>
      </c>
      <c r="Q26" s="10">
        <f t="shared" si="5"/>
        <v>180</v>
      </c>
      <c r="R26" s="11">
        <f t="shared" si="6"/>
        <v>4.5</v>
      </c>
      <c r="S26" s="44">
        <v>225</v>
      </c>
      <c r="T26" s="45">
        <v>306</v>
      </c>
      <c r="U26" s="12">
        <v>206</v>
      </c>
      <c r="V26" s="26">
        <f t="shared" si="4"/>
        <v>5.7312500000000002</v>
      </c>
    </row>
    <row r="27" spans="1:22" ht="23.25" x14ac:dyDescent="0.35">
      <c r="A27" s="5">
        <f t="shared" si="14"/>
        <v>25</v>
      </c>
      <c r="B27" s="6" t="s">
        <v>58</v>
      </c>
      <c r="C27" s="7" t="s">
        <v>29</v>
      </c>
      <c r="D27" s="8">
        <f t="shared" si="8"/>
        <v>9</v>
      </c>
      <c r="E27" s="9" t="s">
        <v>28</v>
      </c>
      <c r="F27" s="8">
        <f t="shared" si="9"/>
        <v>8</v>
      </c>
      <c r="G27" s="9" t="s">
        <v>33</v>
      </c>
      <c r="H27" s="8">
        <f t="shared" si="10"/>
        <v>10</v>
      </c>
      <c r="I27" s="9" t="s">
        <v>33</v>
      </c>
      <c r="J27" s="8">
        <f t="shared" si="11"/>
        <v>10</v>
      </c>
      <c r="K27" s="9" t="s">
        <v>29</v>
      </c>
      <c r="L27" s="8">
        <f t="shared" si="12"/>
        <v>9</v>
      </c>
      <c r="M27" s="9" t="s">
        <v>28</v>
      </c>
      <c r="N27" s="8">
        <f t="shared" si="3"/>
        <v>8</v>
      </c>
      <c r="O27" s="9" t="s">
        <v>29</v>
      </c>
      <c r="P27" s="8">
        <f t="shared" si="13"/>
        <v>9</v>
      </c>
      <c r="Q27" s="10">
        <f t="shared" si="5"/>
        <v>364</v>
      </c>
      <c r="R27" s="11">
        <f t="shared" si="6"/>
        <v>9.1</v>
      </c>
      <c r="S27" s="44">
        <v>300</v>
      </c>
      <c r="T27" s="45">
        <v>348</v>
      </c>
      <c r="U27" s="12">
        <v>332</v>
      </c>
      <c r="V27" s="26">
        <f t="shared" si="4"/>
        <v>8.4</v>
      </c>
    </row>
    <row r="28" spans="1:22" ht="23.25" x14ac:dyDescent="0.35">
      <c r="A28" s="5">
        <f t="shared" si="14"/>
        <v>26</v>
      </c>
      <c r="B28" s="6" t="s">
        <v>59</v>
      </c>
      <c r="C28" s="7" t="s">
        <v>28</v>
      </c>
      <c r="D28" s="8">
        <f t="shared" si="8"/>
        <v>8</v>
      </c>
      <c r="E28" s="9" t="s">
        <v>29</v>
      </c>
      <c r="F28" s="8">
        <f t="shared" si="9"/>
        <v>9</v>
      </c>
      <c r="G28" s="9" t="s">
        <v>28</v>
      </c>
      <c r="H28" s="8">
        <f t="shared" si="10"/>
        <v>8</v>
      </c>
      <c r="I28" s="9" t="s">
        <v>29</v>
      </c>
      <c r="J28" s="8">
        <f t="shared" si="11"/>
        <v>9</v>
      </c>
      <c r="K28" s="9" t="s">
        <v>28</v>
      </c>
      <c r="L28" s="8">
        <f t="shared" si="12"/>
        <v>8</v>
      </c>
      <c r="M28" s="9" t="s">
        <v>29</v>
      </c>
      <c r="N28" s="8">
        <f t="shared" si="3"/>
        <v>9</v>
      </c>
      <c r="O28" s="9" t="s">
        <v>29</v>
      </c>
      <c r="P28" s="8">
        <f t="shared" si="13"/>
        <v>9</v>
      </c>
      <c r="Q28" s="10">
        <f t="shared" si="5"/>
        <v>340</v>
      </c>
      <c r="R28" s="11">
        <f t="shared" si="6"/>
        <v>8.5</v>
      </c>
      <c r="S28" s="44">
        <v>326</v>
      </c>
      <c r="T28" s="45">
        <v>366</v>
      </c>
      <c r="U28" s="12">
        <v>326</v>
      </c>
      <c r="V28" s="26">
        <f t="shared" si="4"/>
        <v>8.4875000000000007</v>
      </c>
    </row>
    <row r="29" spans="1:22" ht="23.25" x14ac:dyDescent="0.35">
      <c r="A29" s="5">
        <f t="shared" si="14"/>
        <v>27</v>
      </c>
      <c r="B29" s="6" t="s">
        <v>60</v>
      </c>
      <c r="C29" s="7" t="s">
        <v>27</v>
      </c>
      <c r="D29" s="8">
        <f t="shared" si="8"/>
        <v>7</v>
      </c>
      <c r="E29" s="9" t="s">
        <v>28</v>
      </c>
      <c r="F29" s="8">
        <f t="shared" si="9"/>
        <v>8</v>
      </c>
      <c r="G29" s="9" t="s">
        <v>27</v>
      </c>
      <c r="H29" s="8">
        <f t="shared" si="10"/>
        <v>7</v>
      </c>
      <c r="I29" s="9" t="s">
        <v>28</v>
      </c>
      <c r="J29" s="8">
        <f t="shared" si="11"/>
        <v>8</v>
      </c>
      <c r="K29" s="9" t="s">
        <v>28</v>
      </c>
      <c r="L29" s="8">
        <f t="shared" si="12"/>
        <v>8</v>
      </c>
      <c r="M29" s="9" t="s">
        <v>27</v>
      </c>
      <c r="N29" s="8">
        <f t="shared" si="3"/>
        <v>7</v>
      </c>
      <c r="O29" s="9" t="s">
        <v>28</v>
      </c>
      <c r="P29" s="8">
        <f t="shared" si="13"/>
        <v>8</v>
      </c>
      <c r="Q29" s="10">
        <f t="shared" si="5"/>
        <v>304</v>
      </c>
      <c r="R29" s="11">
        <f t="shared" si="6"/>
        <v>7.6</v>
      </c>
      <c r="S29" s="44">
        <v>295</v>
      </c>
      <c r="T29" s="45">
        <v>302</v>
      </c>
      <c r="U29" s="12">
        <v>268</v>
      </c>
      <c r="V29" s="26">
        <f t="shared" si="4"/>
        <v>7.3062500000000004</v>
      </c>
    </row>
    <row r="30" spans="1:22" ht="23.25" x14ac:dyDescent="0.35">
      <c r="A30" s="5">
        <f t="shared" si="14"/>
        <v>28</v>
      </c>
      <c r="B30" s="6" t="s">
        <v>61</v>
      </c>
      <c r="C30" s="7" t="s">
        <v>31</v>
      </c>
      <c r="D30" s="8">
        <f t="shared" si="8"/>
        <v>6</v>
      </c>
      <c r="E30" s="9" t="s">
        <v>29</v>
      </c>
      <c r="F30" s="8">
        <f t="shared" si="9"/>
        <v>9</v>
      </c>
      <c r="G30" s="9" t="s">
        <v>28</v>
      </c>
      <c r="H30" s="8">
        <f t="shared" si="10"/>
        <v>8</v>
      </c>
      <c r="I30" s="9" t="s">
        <v>29</v>
      </c>
      <c r="J30" s="8">
        <f t="shared" si="11"/>
        <v>9</v>
      </c>
      <c r="K30" s="9" t="s">
        <v>28</v>
      </c>
      <c r="L30" s="8">
        <f t="shared" si="12"/>
        <v>8</v>
      </c>
      <c r="M30" s="9" t="s">
        <v>31</v>
      </c>
      <c r="N30" s="8">
        <f t="shared" si="3"/>
        <v>6</v>
      </c>
      <c r="O30" s="9" t="s">
        <v>29</v>
      </c>
      <c r="P30" s="8">
        <f t="shared" si="13"/>
        <v>9</v>
      </c>
      <c r="Q30" s="10">
        <f t="shared" si="5"/>
        <v>318</v>
      </c>
      <c r="R30" s="11">
        <f t="shared" si="6"/>
        <v>7.95</v>
      </c>
      <c r="S30" s="44">
        <v>273</v>
      </c>
      <c r="T30" s="45">
        <v>288</v>
      </c>
      <c r="U30" s="12">
        <v>266</v>
      </c>
      <c r="V30" s="26">
        <f t="shared" si="4"/>
        <v>7.15625</v>
      </c>
    </row>
    <row r="31" spans="1:22" ht="23.25" x14ac:dyDescent="0.35">
      <c r="A31" s="5">
        <f t="shared" si="14"/>
        <v>29</v>
      </c>
      <c r="B31" s="6" t="s">
        <v>62</v>
      </c>
      <c r="C31" s="7" t="s">
        <v>31</v>
      </c>
      <c r="D31" s="8">
        <f t="shared" si="8"/>
        <v>6</v>
      </c>
      <c r="E31" s="9" t="s">
        <v>27</v>
      </c>
      <c r="F31" s="8">
        <f t="shared" si="9"/>
        <v>7</v>
      </c>
      <c r="G31" s="9" t="s">
        <v>31</v>
      </c>
      <c r="H31" s="8">
        <f t="shared" si="10"/>
        <v>6</v>
      </c>
      <c r="I31" s="9" t="s">
        <v>31</v>
      </c>
      <c r="J31" s="8">
        <f t="shared" si="11"/>
        <v>6</v>
      </c>
      <c r="K31" s="9" t="s">
        <v>31</v>
      </c>
      <c r="L31" s="8">
        <f t="shared" si="12"/>
        <v>6</v>
      </c>
      <c r="M31" s="9" t="s">
        <v>44</v>
      </c>
      <c r="N31" s="8">
        <f t="shared" si="3"/>
        <v>5</v>
      </c>
      <c r="O31" s="9" t="s">
        <v>29</v>
      </c>
      <c r="P31" s="8">
        <f t="shared" si="13"/>
        <v>9</v>
      </c>
      <c r="Q31" s="10">
        <f t="shared" si="5"/>
        <v>252</v>
      </c>
      <c r="R31" s="11">
        <f t="shared" si="6"/>
        <v>6.3</v>
      </c>
      <c r="S31" s="44">
        <v>203</v>
      </c>
      <c r="T31" s="47">
        <v>224</v>
      </c>
      <c r="U31" s="12">
        <v>244</v>
      </c>
      <c r="V31" s="26">
        <f t="shared" si="4"/>
        <v>5.7687499999999998</v>
      </c>
    </row>
    <row r="32" spans="1:22" ht="23.25" x14ac:dyDescent="0.35">
      <c r="A32" s="5">
        <f t="shared" si="14"/>
        <v>30</v>
      </c>
      <c r="B32" s="6" t="s">
        <v>63</v>
      </c>
      <c r="C32" s="7" t="s">
        <v>33</v>
      </c>
      <c r="D32" s="8">
        <f t="shared" si="8"/>
        <v>10</v>
      </c>
      <c r="E32" s="9" t="s">
        <v>29</v>
      </c>
      <c r="F32" s="8">
        <f t="shared" si="9"/>
        <v>9</v>
      </c>
      <c r="G32" s="9" t="s">
        <v>29</v>
      </c>
      <c r="H32" s="8">
        <f t="shared" si="10"/>
        <v>9</v>
      </c>
      <c r="I32" s="9" t="s">
        <v>29</v>
      </c>
      <c r="J32" s="8">
        <f t="shared" si="11"/>
        <v>9</v>
      </c>
      <c r="K32" s="9" t="s">
        <v>29</v>
      </c>
      <c r="L32" s="8">
        <f t="shared" si="12"/>
        <v>9</v>
      </c>
      <c r="M32" s="9" t="s">
        <v>27</v>
      </c>
      <c r="N32" s="8">
        <f t="shared" si="3"/>
        <v>7</v>
      </c>
      <c r="O32" s="9" t="s">
        <v>33</v>
      </c>
      <c r="P32" s="8">
        <f t="shared" si="13"/>
        <v>10</v>
      </c>
      <c r="Q32" s="10">
        <f t="shared" si="5"/>
        <v>366</v>
      </c>
      <c r="R32" s="11">
        <f t="shared" si="6"/>
        <v>9.15</v>
      </c>
      <c r="S32" s="44">
        <v>316</v>
      </c>
      <c r="T32" s="45">
        <v>382</v>
      </c>
      <c r="U32" s="12">
        <v>360</v>
      </c>
      <c r="V32" s="26">
        <f t="shared" si="4"/>
        <v>8.9</v>
      </c>
    </row>
    <row r="33" spans="1:22" ht="23.25" x14ac:dyDescent="0.35">
      <c r="A33" s="5">
        <f t="shared" si="7"/>
        <v>31</v>
      </c>
      <c r="B33" s="6" t="s">
        <v>64</v>
      </c>
      <c r="C33" s="7" t="s">
        <v>31</v>
      </c>
      <c r="D33" s="8">
        <f t="shared" si="8"/>
        <v>6</v>
      </c>
      <c r="E33" s="9" t="s">
        <v>29</v>
      </c>
      <c r="F33" s="8">
        <f t="shared" si="9"/>
        <v>9</v>
      </c>
      <c r="G33" s="9" t="s">
        <v>28</v>
      </c>
      <c r="H33" s="8">
        <f t="shared" si="10"/>
        <v>8</v>
      </c>
      <c r="I33" s="9" t="s">
        <v>27</v>
      </c>
      <c r="J33" s="8">
        <f t="shared" si="11"/>
        <v>7</v>
      </c>
      <c r="K33" s="9" t="s">
        <v>28</v>
      </c>
      <c r="L33" s="8">
        <f t="shared" si="12"/>
        <v>8</v>
      </c>
      <c r="M33" s="9" t="s">
        <v>31</v>
      </c>
      <c r="N33" s="8">
        <f t="shared" si="3"/>
        <v>6</v>
      </c>
      <c r="O33" s="9" t="s">
        <v>28</v>
      </c>
      <c r="P33" s="8">
        <f t="shared" si="13"/>
        <v>8</v>
      </c>
      <c r="Q33" s="10">
        <f t="shared" si="5"/>
        <v>300</v>
      </c>
      <c r="R33" s="11">
        <f t="shared" si="6"/>
        <v>7.5</v>
      </c>
      <c r="S33" s="44">
        <v>278</v>
      </c>
      <c r="T33" s="45">
        <v>332</v>
      </c>
      <c r="U33" s="12">
        <v>240</v>
      </c>
      <c r="V33" s="26">
        <f t="shared" si="4"/>
        <v>7.1875</v>
      </c>
    </row>
    <row r="34" spans="1:22" ht="23.25" x14ac:dyDescent="0.35">
      <c r="A34" s="5">
        <f t="shared" si="7"/>
        <v>32</v>
      </c>
      <c r="B34" s="6" t="s">
        <v>65</v>
      </c>
      <c r="C34" s="7" t="s">
        <v>37</v>
      </c>
      <c r="D34" s="8">
        <f t="shared" si="8"/>
        <v>4</v>
      </c>
      <c r="E34" s="9" t="s">
        <v>31</v>
      </c>
      <c r="F34" s="8">
        <f t="shared" si="9"/>
        <v>6</v>
      </c>
      <c r="G34" s="9" t="s">
        <v>28</v>
      </c>
      <c r="H34" s="8">
        <f t="shared" si="10"/>
        <v>8</v>
      </c>
      <c r="I34" s="9" t="s">
        <v>28</v>
      </c>
      <c r="J34" s="8">
        <f t="shared" si="11"/>
        <v>8</v>
      </c>
      <c r="K34" s="9" t="s">
        <v>27</v>
      </c>
      <c r="L34" s="8">
        <f t="shared" si="12"/>
        <v>7</v>
      </c>
      <c r="M34" s="9" t="s">
        <v>31</v>
      </c>
      <c r="N34" s="8">
        <f t="shared" si="3"/>
        <v>6</v>
      </c>
      <c r="O34" s="9" t="s">
        <v>27</v>
      </c>
      <c r="P34" s="8">
        <f t="shared" si="13"/>
        <v>7</v>
      </c>
      <c r="Q34" s="10">
        <f t="shared" si="5"/>
        <v>260</v>
      </c>
      <c r="R34" s="11">
        <f t="shared" si="6"/>
        <v>6.5</v>
      </c>
      <c r="S34" s="44">
        <v>221</v>
      </c>
      <c r="T34" s="45">
        <v>220</v>
      </c>
      <c r="U34" s="36">
        <v>252</v>
      </c>
      <c r="V34" s="26">
        <f t="shared" si="4"/>
        <v>5.9562499999999998</v>
      </c>
    </row>
    <row r="35" spans="1:22" ht="23.25" x14ac:dyDescent="0.35">
      <c r="A35" s="5">
        <f>A34+1</f>
        <v>33</v>
      </c>
      <c r="B35" s="6" t="s">
        <v>66</v>
      </c>
      <c r="C35" s="7" t="s">
        <v>27</v>
      </c>
      <c r="D35" s="8">
        <f t="shared" si="8"/>
        <v>7</v>
      </c>
      <c r="E35" s="9" t="s">
        <v>29</v>
      </c>
      <c r="F35" s="8">
        <f t="shared" si="9"/>
        <v>9</v>
      </c>
      <c r="G35" s="9" t="s">
        <v>28</v>
      </c>
      <c r="H35" s="8">
        <f t="shared" si="10"/>
        <v>8</v>
      </c>
      <c r="I35" s="9" t="s">
        <v>29</v>
      </c>
      <c r="J35" s="8">
        <f t="shared" si="11"/>
        <v>9</v>
      </c>
      <c r="K35" s="9" t="s">
        <v>27</v>
      </c>
      <c r="L35" s="8">
        <f t="shared" si="12"/>
        <v>7</v>
      </c>
      <c r="M35" s="9" t="s">
        <v>33</v>
      </c>
      <c r="N35" s="8">
        <f t="shared" si="3"/>
        <v>10</v>
      </c>
      <c r="O35" s="9" t="s">
        <v>29</v>
      </c>
      <c r="P35" s="8">
        <f t="shared" si="13"/>
        <v>9</v>
      </c>
      <c r="Q35" s="10">
        <f t="shared" si="5"/>
        <v>328</v>
      </c>
      <c r="R35" s="11">
        <f t="shared" si="6"/>
        <v>8.1999999999999993</v>
      </c>
      <c r="S35" s="46">
        <v>230</v>
      </c>
      <c r="T35" s="45">
        <v>318</v>
      </c>
      <c r="U35" s="12">
        <v>286</v>
      </c>
      <c r="V35" s="26">
        <f t="shared" ref="V35:V66" si="15">(Q35+S35+T35+U35)/160</f>
        <v>7.2625000000000002</v>
      </c>
    </row>
    <row r="36" spans="1:22" ht="23.25" x14ac:dyDescent="0.35">
      <c r="A36" s="5">
        <f t="shared" si="7"/>
        <v>34</v>
      </c>
      <c r="B36" s="6" t="s">
        <v>67</v>
      </c>
      <c r="C36" s="7" t="s">
        <v>28</v>
      </c>
      <c r="D36" s="8">
        <f t="shared" si="8"/>
        <v>8</v>
      </c>
      <c r="E36" s="9" t="s">
        <v>29</v>
      </c>
      <c r="F36" s="8">
        <f t="shared" si="9"/>
        <v>9</v>
      </c>
      <c r="G36" s="9" t="s">
        <v>27</v>
      </c>
      <c r="H36" s="8">
        <f t="shared" si="10"/>
        <v>7</v>
      </c>
      <c r="I36" s="9" t="s">
        <v>29</v>
      </c>
      <c r="J36" s="8">
        <f t="shared" si="11"/>
        <v>9</v>
      </c>
      <c r="K36" s="9" t="s">
        <v>29</v>
      </c>
      <c r="L36" s="8">
        <f t="shared" si="12"/>
        <v>9</v>
      </c>
      <c r="M36" s="9" t="s">
        <v>28</v>
      </c>
      <c r="N36" s="8">
        <f t="shared" si="3"/>
        <v>8</v>
      </c>
      <c r="O36" s="9" t="s">
        <v>28</v>
      </c>
      <c r="P36" s="8">
        <f t="shared" si="13"/>
        <v>8</v>
      </c>
      <c r="Q36" s="10">
        <f t="shared" si="5"/>
        <v>336</v>
      </c>
      <c r="R36" s="11">
        <f t="shared" si="6"/>
        <v>8.4</v>
      </c>
      <c r="S36" s="44">
        <v>295</v>
      </c>
      <c r="T36" s="45">
        <v>332</v>
      </c>
      <c r="U36" s="12">
        <v>318</v>
      </c>
      <c r="V36" s="26">
        <f t="shared" si="15"/>
        <v>8.0062499999999996</v>
      </c>
    </row>
    <row r="37" spans="1:22" ht="23.25" x14ac:dyDescent="0.35">
      <c r="A37" s="5">
        <f t="shared" si="7"/>
        <v>35</v>
      </c>
      <c r="B37" s="6" t="s">
        <v>68</v>
      </c>
      <c r="C37" s="7" t="s">
        <v>31</v>
      </c>
      <c r="D37" s="8">
        <f t="shared" si="8"/>
        <v>6</v>
      </c>
      <c r="E37" s="9" t="s">
        <v>27</v>
      </c>
      <c r="F37" s="8">
        <f t="shared" si="9"/>
        <v>7</v>
      </c>
      <c r="G37" s="9" t="s">
        <v>37</v>
      </c>
      <c r="H37" s="8">
        <f t="shared" si="10"/>
        <v>4</v>
      </c>
      <c r="I37" s="9" t="s">
        <v>27</v>
      </c>
      <c r="J37" s="8">
        <f t="shared" si="11"/>
        <v>7</v>
      </c>
      <c r="K37" s="9" t="s">
        <v>37</v>
      </c>
      <c r="L37" s="8">
        <f t="shared" si="12"/>
        <v>4</v>
      </c>
      <c r="M37" s="9" t="s">
        <v>28</v>
      </c>
      <c r="N37" s="8">
        <f t="shared" si="3"/>
        <v>8</v>
      </c>
      <c r="O37" s="9" t="s">
        <v>28</v>
      </c>
      <c r="P37" s="8">
        <f t="shared" si="13"/>
        <v>8</v>
      </c>
      <c r="Q37" s="10">
        <f t="shared" si="5"/>
        <v>240</v>
      </c>
      <c r="R37" s="11">
        <f t="shared" si="6"/>
        <v>6</v>
      </c>
      <c r="S37" s="44">
        <v>215</v>
      </c>
      <c r="T37" s="45">
        <v>254</v>
      </c>
      <c r="U37" s="36">
        <v>238</v>
      </c>
      <c r="V37" s="26">
        <f t="shared" si="15"/>
        <v>5.9187500000000002</v>
      </c>
    </row>
    <row r="38" spans="1:22" ht="23.25" x14ac:dyDescent="0.35">
      <c r="A38" s="5">
        <f t="shared" si="7"/>
        <v>36</v>
      </c>
      <c r="B38" s="6" t="s">
        <v>69</v>
      </c>
      <c r="C38" s="7" t="s">
        <v>27</v>
      </c>
      <c r="D38" s="8">
        <f t="shared" si="8"/>
        <v>7</v>
      </c>
      <c r="E38" s="9" t="s">
        <v>28</v>
      </c>
      <c r="F38" s="8">
        <f t="shared" si="9"/>
        <v>8</v>
      </c>
      <c r="G38" s="9" t="s">
        <v>29</v>
      </c>
      <c r="H38" s="8">
        <f t="shared" si="10"/>
        <v>9</v>
      </c>
      <c r="I38" s="9" t="s">
        <v>29</v>
      </c>
      <c r="J38" s="8">
        <f t="shared" si="11"/>
        <v>9</v>
      </c>
      <c r="K38" s="9" t="s">
        <v>29</v>
      </c>
      <c r="L38" s="8">
        <f t="shared" si="12"/>
        <v>9</v>
      </c>
      <c r="M38" s="9" t="s">
        <v>29</v>
      </c>
      <c r="N38" s="8">
        <f t="shared" si="3"/>
        <v>9</v>
      </c>
      <c r="O38" s="9" t="s">
        <v>29</v>
      </c>
      <c r="P38" s="8">
        <f t="shared" si="13"/>
        <v>9</v>
      </c>
      <c r="Q38" s="10">
        <f t="shared" si="5"/>
        <v>336</v>
      </c>
      <c r="R38" s="11">
        <f t="shared" si="6"/>
        <v>8.4</v>
      </c>
      <c r="S38" s="44">
        <v>282</v>
      </c>
      <c r="T38" s="45">
        <v>316</v>
      </c>
      <c r="U38" s="12">
        <v>258</v>
      </c>
      <c r="V38" s="26">
        <f t="shared" si="15"/>
        <v>7.45</v>
      </c>
    </row>
    <row r="39" spans="1:22" ht="23.25" x14ac:dyDescent="0.35">
      <c r="A39" s="5">
        <f t="shared" si="7"/>
        <v>37</v>
      </c>
      <c r="B39" s="6" t="s">
        <v>70</v>
      </c>
      <c r="C39" s="7" t="s">
        <v>44</v>
      </c>
      <c r="D39" s="8">
        <f t="shared" si="8"/>
        <v>5</v>
      </c>
      <c r="E39" s="9" t="s">
        <v>28</v>
      </c>
      <c r="F39" s="8">
        <f t="shared" si="9"/>
        <v>8</v>
      </c>
      <c r="G39" s="9" t="s">
        <v>27</v>
      </c>
      <c r="H39" s="8">
        <f t="shared" si="10"/>
        <v>7</v>
      </c>
      <c r="I39" s="9" t="s">
        <v>27</v>
      </c>
      <c r="J39" s="8">
        <f t="shared" si="11"/>
        <v>7</v>
      </c>
      <c r="K39" s="9" t="s">
        <v>27</v>
      </c>
      <c r="L39" s="8">
        <f t="shared" si="12"/>
        <v>7</v>
      </c>
      <c r="M39" s="9" t="s">
        <v>27</v>
      </c>
      <c r="N39" s="8">
        <f t="shared" si="3"/>
        <v>7</v>
      </c>
      <c r="O39" s="9" t="s">
        <v>29</v>
      </c>
      <c r="P39" s="8">
        <f t="shared" si="13"/>
        <v>9</v>
      </c>
      <c r="Q39" s="10">
        <f t="shared" si="5"/>
        <v>276</v>
      </c>
      <c r="R39" s="11">
        <f t="shared" si="6"/>
        <v>6.9</v>
      </c>
      <c r="S39" s="44">
        <v>211</v>
      </c>
      <c r="T39" s="45">
        <v>276</v>
      </c>
      <c r="U39" s="12">
        <v>230</v>
      </c>
      <c r="V39" s="26">
        <f t="shared" si="15"/>
        <v>6.2062499999999998</v>
      </c>
    </row>
    <row r="40" spans="1:22" ht="23.25" x14ac:dyDescent="0.35">
      <c r="A40" s="5">
        <f t="shared" si="7"/>
        <v>38</v>
      </c>
      <c r="B40" s="6" t="s">
        <v>71</v>
      </c>
      <c r="C40" s="7" t="s">
        <v>28</v>
      </c>
      <c r="D40" s="8">
        <f t="shared" si="8"/>
        <v>8</v>
      </c>
      <c r="E40" s="9" t="s">
        <v>29</v>
      </c>
      <c r="F40" s="8">
        <f t="shared" si="9"/>
        <v>9</v>
      </c>
      <c r="G40" s="9" t="s">
        <v>29</v>
      </c>
      <c r="H40" s="8">
        <f t="shared" si="10"/>
        <v>9</v>
      </c>
      <c r="I40" s="9" t="s">
        <v>29</v>
      </c>
      <c r="J40" s="8">
        <f t="shared" si="11"/>
        <v>9</v>
      </c>
      <c r="K40" s="9" t="s">
        <v>27</v>
      </c>
      <c r="L40" s="8">
        <f t="shared" si="12"/>
        <v>7</v>
      </c>
      <c r="M40" s="9" t="s">
        <v>33</v>
      </c>
      <c r="N40" s="8">
        <f t="shared" si="3"/>
        <v>10</v>
      </c>
      <c r="O40" s="9" t="s">
        <v>33</v>
      </c>
      <c r="P40" s="8">
        <f t="shared" si="13"/>
        <v>10</v>
      </c>
      <c r="Q40" s="10">
        <f t="shared" si="5"/>
        <v>344</v>
      </c>
      <c r="R40" s="11">
        <f t="shared" si="6"/>
        <v>8.6</v>
      </c>
      <c r="S40" s="44">
        <v>293</v>
      </c>
      <c r="T40" s="45">
        <v>358</v>
      </c>
      <c r="U40" s="12">
        <v>308</v>
      </c>
      <c r="V40" s="26">
        <f t="shared" si="15"/>
        <v>8.1437500000000007</v>
      </c>
    </row>
    <row r="41" spans="1:22" ht="23.25" x14ac:dyDescent="0.35">
      <c r="A41" s="5">
        <f t="shared" si="7"/>
        <v>39</v>
      </c>
      <c r="B41" s="6" t="s">
        <v>72</v>
      </c>
      <c r="C41" s="7" t="s">
        <v>27</v>
      </c>
      <c r="D41" s="8">
        <f t="shared" si="8"/>
        <v>7</v>
      </c>
      <c r="E41" s="9" t="s">
        <v>28</v>
      </c>
      <c r="F41" s="8">
        <f t="shared" si="9"/>
        <v>8</v>
      </c>
      <c r="G41" s="9" t="s">
        <v>31</v>
      </c>
      <c r="H41" s="8">
        <f t="shared" si="10"/>
        <v>6</v>
      </c>
      <c r="I41" s="9" t="s">
        <v>28</v>
      </c>
      <c r="J41" s="8">
        <f t="shared" si="11"/>
        <v>8</v>
      </c>
      <c r="K41" s="9" t="s">
        <v>29</v>
      </c>
      <c r="L41" s="8">
        <f t="shared" si="12"/>
        <v>9</v>
      </c>
      <c r="M41" s="9" t="s">
        <v>29</v>
      </c>
      <c r="N41" s="8">
        <f t="shared" si="3"/>
        <v>9</v>
      </c>
      <c r="O41" s="9" t="s">
        <v>27</v>
      </c>
      <c r="P41" s="8">
        <f t="shared" si="13"/>
        <v>7</v>
      </c>
      <c r="Q41" s="10">
        <f t="shared" si="5"/>
        <v>306</v>
      </c>
      <c r="R41" s="11">
        <f t="shared" si="6"/>
        <v>7.65</v>
      </c>
      <c r="S41" s="44">
        <v>244</v>
      </c>
      <c r="T41" s="45">
        <v>320</v>
      </c>
      <c r="U41" s="12">
        <v>266</v>
      </c>
      <c r="V41" s="26">
        <f t="shared" si="15"/>
        <v>7.1</v>
      </c>
    </row>
    <row r="42" spans="1:22" ht="23.25" x14ac:dyDescent="0.35">
      <c r="A42" s="5">
        <f t="shared" si="7"/>
        <v>40</v>
      </c>
      <c r="B42" s="6" t="s">
        <v>73</v>
      </c>
      <c r="C42" s="7" t="s">
        <v>28</v>
      </c>
      <c r="D42" s="8">
        <f t="shared" si="8"/>
        <v>8</v>
      </c>
      <c r="E42" s="9" t="s">
        <v>29</v>
      </c>
      <c r="F42" s="8">
        <f t="shared" si="9"/>
        <v>9</v>
      </c>
      <c r="G42" s="9" t="s">
        <v>27</v>
      </c>
      <c r="H42" s="8">
        <f t="shared" si="10"/>
        <v>7</v>
      </c>
      <c r="I42" s="9" t="s">
        <v>29</v>
      </c>
      <c r="J42" s="8">
        <f t="shared" si="11"/>
        <v>9</v>
      </c>
      <c r="K42" s="9" t="s">
        <v>27</v>
      </c>
      <c r="L42" s="8">
        <f t="shared" si="12"/>
        <v>7</v>
      </c>
      <c r="M42" s="9" t="s">
        <v>27</v>
      </c>
      <c r="N42" s="8">
        <f t="shared" si="3"/>
        <v>7</v>
      </c>
      <c r="O42" s="9" t="s">
        <v>29</v>
      </c>
      <c r="P42" s="8">
        <f t="shared" si="13"/>
        <v>9</v>
      </c>
      <c r="Q42" s="10">
        <f t="shared" si="5"/>
        <v>324</v>
      </c>
      <c r="R42" s="11">
        <f t="shared" si="6"/>
        <v>8.1</v>
      </c>
      <c r="S42" s="44">
        <v>217</v>
      </c>
      <c r="T42" s="45">
        <v>310</v>
      </c>
      <c r="U42" s="12">
        <v>240</v>
      </c>
      <c r="V42" s="26">
        <f t="shared" si="15"/>
        <v>6.8187499999999996</v>
      </c>
    </row>
    <row r="43" spans="1:22" ht="23.25" x14ac:dyDescent="0.35">
      <c r="A43" s="5">
        <f t="shared" si="7"/>
        <v>41</v>
      </c>
      <c r="B43" s="6" t="s">
        <v>74</v>
      </c>
      <c r="C43" s="7" t="s">
        <v>33</v>
      </c>
      <c r="D43" s="8">
        <f t="shared" si="8"/>
        <v>10</v>
      </c>
      <c r="E43" s="9" t="s">
        <v>29</v>
      </c>
      <c r="F43" s="8">
        <f t="shared" si="9"/>
        <v>9</v>
      </c>
      <c r="G43" s="9" t="s">
        <v>29</v>
      </c>
      <c r="H43" s="8">
        <f t="shared" si="10"/>
        <v>9</v>
      </c>
      <c r="I43" s="9" t="s">
        <v>33</v>
      </c>
      <c r="J43" s="8">
        <f t="shared" si="11"/>
        <v>10</v>
      </c>
      <c r="K43" s="9" t="s">
        <v>28</v>
      </c>
      <c r="L43" s="8">
        <f t="shared" si="12"/>
        <v>8</v>
      </c>
      <c r="M43" s="9" t="s">
        <v>33</v>
      </c>
      <c r="N43" s="8">
        <f t="shared" si="3"/>
        <v>10</v>
      </c>
      <c r="O43" s="9" t="s">
        <v>28</v>
      </c>
      <c r="P43" s="8">
        <f t="shared" si="13"/>
        <v>8</v>
      </c>
      <c r="Q43" s="10">
        <f t="shared" si="5"/>
        <v>370</v>
      </c>
      <c r="R43" s="11">
        <f t="shared" si="6"/>
        <v>9.25</v>
      </c>
      <c r="S43" s="44">
        <v>259</v>
      </c>
      <c r="T43" s="45">
        <v>346</v>
      </c>
      <c r="U43" s="12">
        <v>308</v>
      </c>
      <c r="V43" s="26">
        <f t="shared" si="15"/>
        <v>8.0187500000000007</v>
      </c>
    </row>
    <row r="44" spans="1:22" ht="23.25" x14ac:dyDescent="0.35">
      <c r="A44" s="5">
        <f t="shared" si="7"/>
        <v>42</v>
      </c>
      <c r="B44" s="6" t="s">
        <v>75</v>
      </c>
      <c r="C44" s="7" t="s">
        <v>27</v>
      </c>
      <c r="D44" s="8">
        <f t="shared" si="8"/>
        <v>7</v>
      </c>
      <c r="E44" s="9" t="s">
        <v>29</v>
      </c>
      <c r="F44" s="8">
        <f t="shared" si="9"/>
        <v>9</v>
      </c>
      <c r="G44" s="9" t="s">
        <v>29</v>
      </c>
      <c r="H44" s="8">
        <f t="shared" si="10"/>
        <v>9</v>
      </c>
      <c r="I44" s="9" t="s">
        <v>29</v>
      </c>
      <c r="J44" s="8">
        <f t="shared" si="11"/>
        <v>9</v>
      </c>
      <c r="K44" s="9" t="s">
        <v>28</v>
      </c>
      <c r="L44" s="8">
        <f t="shared" si="12"/>
        <v>8</v>
      </c>
      <c r="M44" s="9" t="s">
        <v>27</v>
      </c>
      <c r="N44" s="8">
        <f t="shared" si="3"/>
        <v>7</v>
      </c>
      <c r="O44" s="9" t="s">
        <v>29</v>
      </c>
      <c r="P44" s="8">
        <f t="shared" si="13"/>
        <v>9</v>
      </c>
      <c r="Q44" s="10">
        <f t="shared" si="5"/>
        <v>334</v>
      </c>
      <c r="R44" s="11">
        <f t="shared" si="6"/>
        <v>8.35</v>
      </c>
      <c r="S44" s="44">
        <v>253</v>
      </c>
      <c r="T44" s="45">
        <v>320</v>
      </c>
      <c r="U44" s="12">
        <v>300</v>
      </c>
      <c r="V44" s="26">
        <f t="shared" si="15"/>
        <v>7.5437500000000002</v>
      </c>
    </row>
    <row r="45" spans="1:22" ht="23.25" x14ac:dyDescent="0.35">
      <c r="A45" s="5">
        <f t="shared" si="7"/>
        <v>43</v>
      </c>
      <c r="B45" s="6" t="s">
        <v>76</v>
      </c>
      <c r="C45" s="7" t="s">
        <v>31</v>
      </c>
      <c r="D45" s="8">
        <f t="shared" si="8"/>
        <v>6</v>
      </c>
      <c r="E45" s="9" t="s">
        <v>28</v>
      </c>
      <c r="F45" s="8">
        <f t="shared" si="9"/>
        <v>8</v>
      </c>
      <c r="G45" s="9" t="s">
        <v>27</v>
      </c>
      <c r="H45" s="8">
        <f t="shared" si="10"/>
        <v>7</v>
      </c>
      <c r="I45" s="9" t="s">
        <v>27</v>
      </c>
      <c r="J45" s="8">
        <f t="shared" si="11"/>
        <v>7</v>
      </c>
      <c r="K45" s="9" t="s">
        <v>31</v>
      </c>
      <c r="L45" s="8">
        <f t="shared" si="12"/>
        <v>6</v>
      </c>
      <c r="M45" s="9" t="s">
        <v>29</v>
      </c>
      <c r="N45" s="8">
        <f t="shared" si="3"/>
        <v>9</v>
      </c>
      <c r="O45" s="9" t="s">
        <v>29</v>
      </c>
      <c r="P45" s="8">
        <f t="shared" si="13"/>
        <v>9</v>
      </c>
      <c r="Q45" s="10">
        <f t="shared" si="5"/>
        <v>282</v>
      </c>
      <c r="R45" s="11">
        <f t="shared" si="6"/>
        <v>7.05</v>
      </c>
      <c r="S45" s="44">
        <v>236</v>
      </c>
      <c r="T45" s="45">
        <v>292</v>
      </c>
      <c r="U45" s="12">
        <v>236</v>
      </c>
      <c r="V45" s="26">
        <f t="shared" si="15"/>
        <v>6.5374999999999996</v>
      </c>
    </row>
    <row r="46" spans="1:22" ht="23.25" x14ac:dyDescent="0.35">
      <c r="A46" s="5">
        <f t="shared" si="7"/>
        <v>44</v>
      </c>
      <c r="B46" s="6" t="s">
        <v>77</v>
      </c>
      <c r="C46" s="15" t="s">
        <v>49</v>
      </c>
      <c r="D46" s="8">
        <f t="shared" si="8"/>
        <v>0</v>
      </c>
      <c r="E46" s="14" t="s">
        <v>49</v>
      </c>
      <c r="F46" s="8">
        <f t="shared" si="9"/>
        <v>0</v>
      </c>
      <c r="G46" s="14" t="s">
        <v>49</v>
      </c>
      <c r="H46" s="8">
        <f t="shared" si="10"/>
        <v>0</v>
      </c>
      <c r="I46" s="9" t="s">
        <v>44</v>
      </c>
      <c r="J46" s="8">
        <f t="shared" si="11"/>
        <v>5</v>
      </c>
      <c r="K46" s="9" t="s">
        <v>37</v>
      </c>
      <c r="L46" s="8">
        <f t="shared" si="12"/>
        <v>4</v>
      </c>
      <c r="M46" s="9" t="s">
        <v>37</v>
      </c>
      <c r="N46" s="8">
        <f t="shared" si="3"/>
        <v>4</v>
      </c>
      <c r="O46" s="9" t="s">
        <v>31</v>
      </c>
      <c r="P46" s="8">
        <f t="shared" si="13"/>
        <v>6</v>
      </c>
      <c r="Q46" s="10">
        <f t="shared" si="5"/>
        <v>84</v>
      </c>
      <c r="R46" s="11">
        <f t="shared" si="6"/>
        <v>2.1</v>
      </c>
      <c r="S46" s="46">
        <v>168</v>
      </c>
      <c r="T46" s="47">
        <v>168</v>
      </c>
      <c r="U46" s="36">
        <v>48</v>
      </c>
      <c r="V46" s="26">
        <f t="shared" si="15"/>
        <v>2.9249999999999998</v>
      </c>
    </row>
    <row r="47" spans="1:22" ht="23.25" x14ac:dyDescent="0.35">
      <c r="A47" s="5">
        <f>A46+1</f>
        <v>45</v>
      </c>
      <c r="B47" s="6" t="s">
        <v>78</v>
      </c>
      <c r="C47" s="7" t="s">
        <v>28</v>
      </c>
      <c r="D47" s="8">
        <f>IF(C47="AA",10, IF(C47="AB",9, IF(C47="BB",8, IF(C47="BC",7,IF(C47="CC",6, IF(C47="CD",5, IF(C47="DD",4,IF(C47="F",0))))))))</f>
        <v>8</v>
      </c>
      <c r="E47" s="9" t="s">
        <v>29</v>
      </c>
      <c r="F47" s="8">
        <f>IF(E47="AA",10, IF(E47="AB",9, IF(E47="BB",8, IF(E47="BC",7,IF(E47="CC",6, IF(E47="CD",5, IF(E47="DD",4,IF(E47="F",0))))))))</f>
        <v>9</v>
      </c>
      <c r="G47" s="9" t="s">
        <v>28</v>
      </c>
      <c r="H47" s="8">
        <f>IF(G47="AA",10, IF(G47="AB",9, IF(G47="BB",8, IF(G47="BC",7,IF(G47="CC",6, IF(G47="CD",5, IF(G47="DD",4,IF(G47="F",0))))))))</f>
        <v>8</v>
      </c>
      <c r="I47" s="9" t="s">
        <v>28</v>
      </c>
      <c r="J47" s="8">
        <f>IF(I47="AA",10, IF(I47="AB",9, IF(I47="BB",8, IF(I47="BC",7,IF(I47="CC",6, IF(I47="CD",5, IF(I47="DD",4,IF(I47="F",0))))))))</f>
        <v>8</v>
      </c>
      <c r="K47" s="9" t="s">
        <v>28</v>
      </c>
      <c r="L47" s="8">
        <f>IF(K47="AA",10, IF(K47="AB",9, IF(K47="BB",8, IF(K47="BC",7,IF(K47="CC",6, IF(K47="CD",5, IF(K47="DD",4,IF(K47="F",0))))))))</f>
        <v>8</v>
      </c>
      <c r="M47" s="9" t="s">
        <v>28</v>
      </c>
      <c r="N47" s="8">
        <f>IF(M47="AA",10, IF(M47="AB",9, IF(M47="BB",8, IF(M47="BC",7,IF(M47="CC",6, IF(M47="CD",5, IF(M47="DD",4,IF(M47="F",0))))))))</f>
        <v>8</v>
      </c>
      <c r="O47" s="9" t="s">
        <v>28</v>
      </c>
      <c r="P47" s="8">
        <f>IF(O47="AA",10, IF(O47="AB",9, IF(O47="BB",8, IF(O47="BC",7,IF(O47="CC",6, IF(O47="CD",5, IF(O47="DD",4,IF(O47="F",0))))))))</f>
        <v>8</v>
      </c>
      <c r="Q47" s="10">
        <f t="shared" si="5"/>
        <v>328</v>
      </c>
      <c r="R47" s="11">
        <f t="shared" si="6"/>
        <v>8.1999999999999993</v>
      </c>
      <c r="S47" s="44">
        <v>268</v>
      </c>
      <c r="T47" s="45">
        <v>322</v>
      </c>
      <c r="U47" s="12">
        <v>282</v>
      </c>
      <c r="V47" s="26">
        <f t="shared" si="15"/>
        <v>7.5</v>
      </c>
    </row>
    <row r="48" spans="1:22" ht="23.25" x14ac:dyDescent="0.35">
      <c r="A48" s="5">
        <f>A47+1</f>
        <v>46</v>
      </c>
      <c r="B48" s="6" t="s">
        <v>79</v>
      </c>
      <c r="C48" s="7" t="s">
        <v>28</v>
      </c>
      <c r="D48" s="8">
        <f t="shared" ref="D48:D54" si="16">IF(C48="AA",10, IF(C48="AB",9, IF(C48="BB",8, IF(C48="BC",7,IF(C48="CC",6, IF(C48="CD",5, IF(C48="DD",4,IF(C48="F",0))))))))</f>
        <v>8</v>
      </c>
      <c r="E48" s="9" t="s">
        <v>28</v>
      </c>
      <c r="F48" s="8">
        <f t="shared" ref="F48:F54" si="17">IF(E48="AA",10, IF(E48="AB",9, IF(E48="BB",8, IF(E48="BC",7,IF(E48="CC",6, IF(E48="CD",5, IF(E48="DD",4,IF(E48="F",0))))))))</f>
        <v>8</v>
      </c>
      <c r="G48" s="9" t="s">
        <v>28</v>
      </c>
      <c r="H48" s="8">
        <f t="shared" ref="H48:H54" si="18">IF(G48="AA",10, IF(G48="AB",9, IF(G48="BB",8, IF(G48="BC",7,IF(G48="CC",6, IF(G48="CD",5, IF(G48="DD",4,IF(G48="F",0))))))))</f>
        <v>8</v>
      </c>
      <c r="I48" s="9" t="s">
        <v>29</v>
      </c>
      <c r="J48" s="8">
        <f t="shared" ref="J48:J54" si="19">IF(I48="AA",10, IF(I48="AB",9, IF(I48="BB",8, IF(I48="BC",7,IF(I48="CC",6, IF(I48="CD",5, IF(I48="DD",4,IF(I48="F",0))))))))</f>
        <v>9</v>
      </c>
      <c r="K48" s="9" t="s">
        <v>27</v>
      </c>
      <c r="L48" s="8">
        <f t="shared" ref="L48:L54" si="20">IF(K48="AA",10, IF(K48="AB",9, IF(K48="BB",8, IF(K48="BC",7,IF(K48="CC",6, IF(K48="CD",5, IF(K48="DD",4,IF(K48="F",0))))))))</f>
        <v>7</v>
      </c>
      <c r="M48" s="9" t="s">
        <v>28</v>
      </c>
      <c r="N48" s="8">
        <f t="shared" ref="N48:N68" si="21">IF(M48="AA",10, IF(M48="AB",9, IF(M48="BB",8, IF(M48="BC",7,IF(M48="CC",6, IF(M48="CD",5, IF(M48="DD",4,IF(M48="F",0))))))))</f>
        <v>8</v>
      </c>
      <c r="O48" s="9" t="s">
        <v>29</v>
      </c>
      <c r="P48" s="8">
        <f t="shared" ref="P48:P54" si="22">IF(O48="AA",10, IF(O48="AB",9, IF(O48="BB",8, IF(O48="BC",7,IF(O48="CC",6, IF(O48="CD",5, IF(O48="DD",4,IF(O48="F",0))))))))</f>
        <v>9</v>
      </c>
      <c r="Q48" s="10">
        <f t="shared" si="5"/>
        <v>324</v>
      </c>
      <c r="R48" s="11">
        <f t="shared" si="6"/>
        <v>8.1</v>
      </c>
      <c r="S48" s="44">
        <v>270</v>
      </c>
      <c r="T48" s="45">
        <v>326</v>
      </c>
      <c r="U48" s="12">
        <v>302</v>
      </c>
      <c r="V48" s="26">
        <f t="shared" si="15"/>
        <v>7.6375000000000002</v>
      </c>
    </row>
    <row r="49" spans="1:22" ht="23.25" x14ac:dyDescent="0.35">
      <c r="A49" s="5">
        <f t="shared" ref="A49:A55" si="23">A48+1</f>
        <v>47</v>
      </c>
      <c r="B49" s="6" t="s">
        <v>80</v>
      </c>
      <c r="C49" s="7" t="s">
        <v>37</v>
      </c>
      <c r="D49" s="8">
        <f t="shared" si="16"/>
        <v>4</v>
      </c>
      <c r="E49" s="9" t="s">
        <v>28</v>
      </c>
      <c r="F49" s="8">
        <f t="shared" si="17"/>
        <v>8</v>
      </c>
      <c r="G49" s="9" t="s">
        <v>27</v>
      </c>
      <c r="H49" s="8">
        <f t="shared" si="18"/>
        <v>7</v>
      </c>
      <c r="I49" s="9" t="s">
        <v>27</v>
      </c>
      <c r="J49" s="8">
        <f t="shared" si="19"/>
        <v>7</v>
      </c>
      <c r="K49" s="9" t="s">
        <v>28</v>
      </c>
      <c r="L49" s="8">
        <f t="shared" si="20"/>
        <v>8</v>
      </c>
      <c r="M49" s="9" t="s">
        <v>31</v>
      </c>
      <c r="N49" s="8">
        <f t="shared" si="21"/>
        <v>6</v>
      </c>
      <c r="O49" s="9" t="s">
        <v>28</v>
      </c>
      <c r="P49" s="8">
        <f t="shared" si="22"/>
        <v>8</v>
      </c>
      <c r="Q49" s="10">
        <f t="shared" si="5"/>
        <v>270</v>
      </c>
      <c r="R49" s="11">
        <f t="shared" si="6"/>
        <v>6.75</v>
      </c>
      <c r="S49" s="44">
        <v>210</v>
      </c>
      <c r="T49" s="45">
        <v>272</v>
      </c>
      <c r="U49" s="36">
        <v>208</v>
      </c>
      <c r="V49" s="26">
        <f t="shared" si="15"/>
        <v>6</v>
      </c>
    </row>
    <row r="50" spans="1:22" ht="23.25" x14ac:dyDescent="0.35">
      <c r="A50" s="5">
        <f t="shared" si="23"/>
        <v>48</v>
      </c>
      <c r="B50" s="6" t="s">
        <v>81</v>
      </c>
      <c r="C50" s="7" t="s">
        <v>31</v>
      </c>
      <c r="D50" s="8">
        <f t="shared" si="16"/>
        <v>6</v>
      </c>
      <c r="E50" s="9" t="s">
        <v>27</v>
      </c>
      <c r="F50" s="8">
        <f t="shared" si="17"/>
        <v>7</v>
      </c>
      <c r="G50" s="9" t="s">
        <v>44</v>
      </c>
      <c r="H50" s="8">
        <f t="shared" si="18"/>
        <v>5</v>
      </c>
      <c r="I50" s="9" t="s">
        <v>27</v>
      </c>
      <c r="J50" s="8">
        <f t="shared" si="19"/>
        <v>7</v>
      </c>
      <c r="K50" s="9" t="s">
        <v>37</v>
      </c>
      <c r="L50" s="8">
        <f t="shared" si="20"/>
        <v>4</v>
      </c>
      <c r="M50" s="9" t="s">
        <v>27</v>
      </c>
      <c r="N50" s="8">
        <f t="shared" si="21"/>
        <v>7</v>
      </c>
      <c r="O50" s="9" t="s">
        <v>28</v>
      </c>
      <c r="P50" s="8">
        <f t="shared" si="22"/>
        <v>8</v>
      </c>
      <c r="Q50" s="10">
        <f t="shared" si="5"/>
        <v>244</v>
      </c>
      <c r="R50" s="11">
        <f t="shared" si="6"/>
        <v>6.1</v>
      </c>
      <c r="S50" s="46">
        <v>220</v>
      </c>
      <c r="T50" s="45">
        <v>276</v>
      </c>
      <c r="U50" s="12">
        <v>218</v>
      </c>
      <c r="V50" s="26">
        <f t="shared" si="15"/>
        <v>5.9874999999999998</v>
      </c>
    </row>
    <row r="51" spans="1:22" ht="23.25" x14ac:dyDescent="0.35">
      <c r="A51" s="5">
        <f t="shared" si="23"/>
        <v>49</v>
      </c>
      <c r="B51" s="6" t="s">
        <v>82</v>
      </c>
      <c r="C51" s="7" t="s">
        <v>27</v>
      </c>
      <c r="D51" s="8">
        <f t="shared" si="16"/>
        <v>7</v>
      </c>
      <c r="E51" s="9" t="s">
        <v>28</v>
      </c>
      <c r="F51" s="8">
        <f t="shared" si="17"/>
        <v>8</v>
      </c>
      <c r="G51" s="9" t="s">
        <v>28</v>
      </c>
      <c r="H51" s="8">
        <f t="shared" si="18"/>
        <v>8</v>
      </c>
      <c r="I51" s="9" t="s">
        <v>29</v>
      </c>
      <c r="J51" s="8">
        <f t="shared" si="19"/>
        <v>9</v>
      </c>
      <c r="K51" s="9" t="s">
        <v>28</v>
      </c>
      <c r="L51" s="8">
        <f t="shared" si="20"/>
        <v>8</v>
      </c>
      <c r="M51" s="9" t="s">
        <v>31</v>
      </c>
      <c r="N51" s="8">
        <f t="shared" si="21"/>
        <v>6</v>
      </c>
      <c r="O51" s="9" t="s">
        <v>29</v>
      </c>
      <c r="P51" s="8">
        <f t="shared" si="22"/>
        <v>9</v>
      </c>
      <c r="Q51" s="10">
        <f t="shared" si="5"/>
        <v>318</v>
      </c>
      <c r="R51" s="11">
        <f t="shared" si="6"/>
        <v>7.95</v>
      </c>
      <c r="S51" s="44">
        <v>215</v>
      </c>
      <c r="T51" s="45">
        <v>294</v>
      </c>
      <c r="U51" s="12">
        <v>262</v>
      </c>
      <c r="V51" s="26">
        <f t="shared" si="15"/>
        <v>6.8062500000000004</v>
      </c>
    </row>
    <row r="52" spans="1:22" ht="23.25" x14ac:dyDescent="0.35">
      <c r="A52" s="5">
        <f t="shared" si="23"/>
        <v>50</v>
      </c>
      <c r="B52" s="6" t="s">
        <v>83</v>
      </c>
      <c r="C52" s="7" t="s">
        <v>31</v>
      </c>
      <c r="D52" s="8">
        <f t="shared" si="16"/>
        <v>6</v>
      </c>
      <c r="E52" s="9" t="s">
        <v>28</v>
      </c>
      <c r="F52" s="8">
        <f t="shared" si="17"/>
        <v>8</v>
      </c>
      <c r="G52" s="9" t="s">
        <v>27</v>
      </c>
      <c r="H52" s="8">
        <f t="shared" si="18"/>
        <v>7</v>
      </c>
      <c r="I52" s="9" t="s">
        <v>28</v>
      </c>
      <c r="J52" s="8">
        <f t="shared" si="19"/>
        <v>8</v>
      </c>
      <c r="K52" s="9" t="s">
        <v>27</v>
      </c>
      <c r="L52" s="8">
        <f t="shared" si="20"/>
        <v>7</v>
      </c>
      <c r="M52" s="9" t="s">
        <v>28</v>
      </c>
      <c r="N52" s="8">
        <f t="shared" si="21"/>
        <v>8</v>
      </c>
      <c r="O52" s="9" t="s">
        <v>28</v>
      </c>
      <c r="P52" s="8">
        <f t="shared" si="22"/>
        <v>8</v>
      </c>
      <c r="Q52" s="10">
        <f t="shared" si="5"/>
        <v>292</v>
      </c>
      <c r="R52" s="11">
        <f t="shared" si="6"/>
        <v>7.3</v>
      </c>
      <c r="S52" s="44">
        <v>272</v>
      </c>
      <c r="T52" s="45">
        <v>322</v>
      </c>
      <c r="U52" s="12">
        <v>268</v>
      </c>
      <c r="V52" s="26">
        <f t="shared" si="15"/>
        <v>7.2125000000000004</v>
      </c>
    </row>
    <row r="53" spans="1:22" ht="23.25" x14ac:dyDescent="0.35">
      <c r="A53" s="5">
        <f t="shared" si="23"/>
        <v>51</v>
      </c>
      <c r="B53" s="6" t="s">
        <v>84</v>
      </c>
      <c r="C53" s="7" t="s">
        <v>31</v>
      </c>
      <c r="D53" s="8">
        <f t="shared" si="16"/>
        <v>6</v>
      </c>
      <c r="E53" s="9" t="s">
        <v>28</v>
      </c>
      <c r="F53" s="8">
        <f t="shared" si="17"/>
        <v>8</v>
      </c>
      <c r="G53" s="9" t="s">
        <v>28</v>
      </c>
      <c r="H53" s="8">
        <f t="shared" si="18"/>
        <v>8</v>
      </c>
      <c r="I53" s="9" t="s">
        <v>29</v>
      </c>
      <c r="J53" s="8">
        <f t="shared" si="19"/>
        <v>9</v>
      </c>
      <c r="K53" s="9" t="s">
        <v>31</v>
      </c>
      <c r="L53" s="8">
        <f t="shared" si="20"/>
        <v>6</v>
      </c>
      <c r="M53" s="9" t="s">
        <v>27</v>
      </c>
      <c r="N53" s="8">
        <f t="shared" si="21"/>
        <v>7</v>
      </c>
      <c r="O53" s="9" t="s">
        <v>33</v>
      </c>
      <c r="P53" s="8">
        <f t="shared" si="22"/>
        <v>10</v>
      </c>
      <c r="Q53" s="10">
        <f t="shared" si="5"/>
        <v>302</v>
      </c>
      <c r="R53" s="11">
        <f t="shared" si="6"/>
        <v>7.55</v>
      </c>
      <c r="S53" s="44">
        <v>239</v>
      </c>
      <c r="T53" s="45">
        <v>278</v>
      </c>
      <c r="U53" s="12">
        <v>256</v>
      </c>
      <c r="V53" s="26">
        <f t="shared" si="15"/>
        <v>6.71875</v>
      </c>
    </row>
    <row r="54" spans="1:22" ht="23.25" x14ac:dyDescent="0.35">
      <c r="A54" s="5">
        <f t="shared" si="23"/>
        <v>52</v>
      </c>
      <c r="B54" s="6" t="s">
        <v>85</v>
      </c>
      <c r="C54" s="7" t="s">
        <v>27</v>
      </c>
      <c r="D54" s="8">
        <f t="shared" si="16"/>
        <v>7</v>
      </c>
      <c r="E54" s="9" t="s">
        <v>28</v>
      </c>
      <c r="F54" s="8">
        <f t="shared" si="17"/>
        <v>8</v>
      </c>
      <c r="G54" s="9" t="s">
        <v>29</v>
      </c>
      <c r="H54" s="8">
        <f t="shared" si="18"/>
        <v>9</v>
      </c>
      <c r="I54" s="9" t="s">
        <v>28</v>
      </c>
      <c r="J54" s="8">
        <f t="shared" si="19"/>
        <v>8</v>
      </c>
      <c r="K54" s="9" t="s">
        <v>28</v>
      </c>
      <c r="L54" s="8">
        <f t="shared" si="20"/>
        <v>8</v>
      </c>
      <c r="M54" s="9" t="s">
        <v>29</v>
      </c>
      <c r="N54" s="8">
        <f t="shared" si="21"/>
        <v>9</v>
      </c>
      <c r="O54" s="9" t="s">
        <v>29</v>
      </c>
      <c r="P54" s="8">
        <f t="shared" si="22"/>
        <v>9</v>
      </c>
      <c r="Q54" s="10">
        <f t="shared" si="5"/>
        <v>322</v>
      </c>
      <c r="R54" s="11">
        <f t="shared" si="6"/>
        <v>8.0500000000000007</v>
      </c>
      <c r="S54" s="44">
        <v>233</v>
      </c>
      <c r="T54" s="45">
        <v>276</v>
      </c>
      <c r="U54" s="12">
        <v>276</v>
      </c>
      <c r="V54" s="26">
        <f t="shared" si="15"/>
        <v>6.9187500000000002</v>
      </c>
    </row>
    <row r="55" spans="1:22" ht="23.25" x14ac:dyDescent="0.35">
      <c r="A55" s="5">
        <f t="shared" si="23"/>
        <v>53</v>
      </c>
      <c r="B55" s="6" t="s">
        <v>86</v>
      </c>
      <c r="C55" s="7" t="s">
        <v>29</v>
      </c>
      <c r="D55" s="8">
        <f t="shared" si="8"/>
        <v>9</v>
      </c>
      <c r="E55" s="9" t="s">
        <v>33</v>
      </c>
      <c r="F55" s="8">
        <f t="shared" si="9"/>
        <v>10</v>
      </c>
      <c r="G55" s="9" t="s">
        <v>28</v>
      </c>
      <c r="H55" s="8">
        <f t="shared" si="10"/>
        <v>8</v>
      </c>
      <c r="I55" s="9" t="s">
        <v>29</v>
      </c>
      <c r="J55" s="8">
        <f t="shared" si="11"/>
        <v>9</v>
      </c>
      <c r="K55" s="9" t="s">
        <v>28</v>
      </c>
      <c r="L55" s="8">
        <f t="shared" si="12"/>
        <v>8</v>
      </c>
      <c r="M55" s="9" t="s">
        <v>28</v>
      </c>
      <c r="N55" s="8">
        <f t="shared" si="21"/>
        <v>8</v>
      </c>
      <c r="O55" s="9" t="s">
        <v>29</v>
      </c>
      <c r="P55" s="8">
        <f t="shared" si="13"/>
        <v>9</v>
      </c>
      <c r="Q55" s="10">
        <f t="shared" si="5"/>
        <v>354</v>
      </c>
      <c r="R55" s="11">
        <f t="shared" si="6"/>
        <v>8.85</v>
      </c>
      <c r="S55" s="44">
        <v>296</v>
      </c>
      <c r="T55" s="45">
        <v>354</v>
      </c>
      <c r="U55" s="12">
        <v>320</v>
      </c>
      <c r="V55" s="26">
        <f t="shared" si="15"/>
        <v>8.2750000000000004</v>
      </c>
    </row>
    <row r="56" spans="1:22" ht="23.25" x14ac:dyDescent="0.35">
      <c r="A56" s="5">
        <f t="shared" si="7"/>
        <v>54</v>
      </c>
      <c r="B56" s="6" t="s">
        <v>87</v>
      </c>
      <c r="C56" s="7" t="s">
        <v>29</v>
      </c>
      <c r="D56" s="8">
        <f t="shared" si="8"/>
        <v>9</v>
      </c>
      <c r="E56" s="9" t="s">
        <v>29</v>
      </c>
      <c r="F56" s="8">
        <f t="shared" si="9"/>
        <v>9</v>
      </c>
      <c r="G56" s="9" t="s">
        <v>29</v>
      </c>
      <c r="H56" s="8">
        <f t="shared" si="10"/>
        <v>9</v>
      </c>
      <c r="I56" s="9" t="s">
        <v>29</v>
      </c>
      <c r="J56" s="8">
        <f t="shared" si="11"/>
        <v>9</v>
      </c>
      <c r="K56" s="9" t="s">
        <v>29</v>
      </c>
      <c r="L56" s="8">
        <f t="shared" si="12"/>
        <v>9</v>
      </c>
      <c r="M56" s="9" t="s">
        <v>29</v>
      </c>
      <c r="N56" s="8">
        <f t="shared" si="21"/>
        <v>9</v>
      </c>
      <c r="O56" s="9" t="s">
        <v>33</v>
      </c>
      <c r="P56" s="8">
        <f t="shared" si="13"/>
        <v>10</v>
      </c>
      <c r="Q56" s="10">
        <f t="shared" si="5"/>
        <v>362</v>
      </c>
      <c r="R56" s="11">
        <f t="shared" si="6"/>
        <v>9.0500000000000007</v>
      </c>
      <c r="S56" s="44">
        <v>262</v>
      </c>
      <c r="T56" s="45">
        <v>314</v>
      </c>
      <c r="U56" s="12">
        <v>312</v>
      </c>
      <c r="V56" s="26">
        <f t="shared" si="15"/>
        <v>7.8125</v>
      </c>
    </row>
    <row r="57" spans="1:22" ht="23.25" x14ac:dyDescent="0.35">
      <c r="A57" s="5">
        <f t="shared" si="7"/>
        <v>55</v>
      </c>
      <c r="B57" s="6" t="s">
        <v>88</v>
      </c>
      <c r="C57" s="7" t="s">
        <v>28</v>
      </c>
      <c r="D57" s="8">
        <f t="shared" si="8"/>
        <v>8</v>
      </c>
      <c r="E57" s="9" t="s">
        <v>33</v>
      </c>
      <c r="F57" s="8">
        <f t="shared" si="9"/>
        <v>10</v>
      </c>
      <c r="G57" s="9" t="s">
        <v>27</v>
      </c>
      <c r="H57" s="8">
        <f t="shared" si="10"/>
        <v>7</v>
      </c>
      <c r="I57" s="9" t="s">
        <v>33</v>
      </c>
      <c r="J57" s="8">
        <f t="shared" si="11"/>
        <v>10</v>
      </c>
      <c r="K57" s="9" t="s">
        <v>28</v>
      </c>
      <c r="L57" s="8">
        <f t="shared" si="12"/>
        <v>8</v>
      </c>
      <c r="M57" s="9" t="s">
        <v>33</v>
      </c>
      <c r="N57" s="8">
        <f t="shared" si="21"/>
        <v>10</v>
      </c>
      <c r="O57" s="9" t="s">
        <v>28</v>
      </c>
      <c r="P57" s="8">
        <f t="shared" si="13"/>
        <v>8</v>
      </c>
      <c r="Q57" s="10">
        <f t="shared" si="5"/>
        <v>350</v>
      </c>
      <c r="R57" s="11">
        <f t="shared" si="6"/>
        <v>8.75</v>
      </c>
      <c r="S57" s="44">
        <v>307</v>
      </c>
      <c r="T57" s="45">
        <v>330</v>
      </c>
      <c r="U57" s="12">
        <v>340</v>
      </c>
      <c r="V57" s="26">
        <f t="shared" si="15"/>
        <v>8.2937499999999993</v>
      </c>
    </row>
    <row r="58" spans="1:22" ht="23.25" x14ac:dyDescent="0.35">
      <c r="A58" s="5">
        <f t="shared" si="7"/>
        <v>56</v>
      </c>
      <c r="B58" s="6" t="s">
        <v>89</v>
      </c>
      <c r="C58" s="7" t="s">
        <v>28</v>
      </c>
      <c r="D58" s="8">
        <f t="shared" si="8"/>
        <v>8</v>
      </c>
      <c r="E58" s="9" t="s">
        <v>28</v>
      </c>
      <c r="F58" s="8">
        <f t="shared" si="9"/>
        <v>8</v>
      </c>
      <c r="G58" s="9" t="s">
        <v>31</v>
      </c>
      <c r="H58" s="8">
        <f t="shared" si="10"/>
        <v>6</v>
      </c>
      <c r="I58" s="9" t="s">
        <v>28</v>
      </c>
      <c r="J58" s="8">
        <f t="shared" si="11"/>
        <v>8</v>
      </c>
      <c r="K58" s="9" t="s">
        <v>28</v>
      </c>
      <c r="L58" s="8">
        <f t="shared" si="12"/>
        <v>8</v>
      </c>
      <c r="M58" s="9" t="s">
        <v>29</v>
      </c>
      <c r="N58" s="8">
        <f t="shared" si="21"/>
        <v>9</v>
      </c>
      <c r="O58" s="9" t="s">
        <v>29</v>
      </c>
      <c r="P58" s="8">
        <f t="shared" si="13"/>
        <v>9</v>
      </c>
      <c r="Q58" s="10">
        <f t="shared" si="5"/>
        <v>312</v>
      </c>
      <c r="R58" s="11">
        <f t="shared" si="6"/>
        <v>7.8</v>
      </c>
      <c r="S58" s="44">
        <v>256</v>
      </c>
      <c r="T58" s="45">
        <v>332</v>
      </c>
      <c r="U58" s="12">
        <v>318</v>
      </c>
      <c r="V58" s="26">
        <f t="shared" si="15"/>
        <v>7.6124999999999998</v>
      </c>
    </row>
    <row r="59" spans="1:22" ht="23.25" x14ac:dyDescent="0.35">
      <c r="A59" s="5">
        <f t="shared" si="7"/>
        <v>57</v>
      </c>
      <c r="B59" s="6" t="s">
        <v>90</v>
      </c>
      <c r="C59" s="7" t="s">
        <v>44</v>
      </c>
      <c r="D59" s="8">
        <f t="shared" si="8"/>
        <v>5</v>
      </c>
      <c r="E59" s="9" t="s">
        <v>28</v>
      </c>
      <c r="F59" s="8">
        <f t="shared" si="9"/>
        <v>8</v>
      </c>
      <c r="G59" s="9" t="s">
        <v>27</v>
      </c>
      <c r="H59" s="8">
        <f t="shared" si="10"/>
        <v>7</v>
      </c>
      <c r="I59" s="9" t="s">
        <v>28</v>
      </c>
      <c r="J59" s="8">
        <f t="shared" si="11"/>
        <v>8</v>
      </c>
      <c r="K59" s="9" t="s">
        <v>31</v>
      </c>
      <c r="L59" s="8">
        <f t="shared" si="12"/>
        <v>6</v>
      </c>
      <c r="M59" s="9" t="s">
        <v>27</v>
      </c>
      <c r="N59" s="8">
        <f t="shared" si="21"/>
        <v>7</v>
      </c>
      <c r="O59" s="9" t="s">
        <v>28</v>
      </c>
      <c r="P59" s="8">
        <f t="shared" si="13"/>
        <v>8</v>
      </c>
      <c r="Q59" s="10">
        <f t="shared" si="5"/>
        <v>276</v>
      </c>
      <c r="R59" s="11">
        <f t="shared" si="6"/>
        <v>6.9</v>
      </c>
      <c r="S59" s="44">
        <v>276</v>
      </c>
      <c r="T59" s="45">
        <v>298</v>
      </c>
      <c r="U59" s="12">
        <v>246</v>
      </c>
      <c r="V59" s="26">
        <f t="shared" si="15"/>
        <v>6.85</v>
      </c>
    </row>
    <row r="60" spans="1:22" ht="23.25" x14ac:dyDescent="0.35">
      <c r="A60" s="5">
        <f t="shared" si="7"/>
        <v>58</v>
      </c>
      <c r="B60" s="6" t="s">
        <v>91</v>
      </c>
      <c r="C60" s="7" t="s">
        <v>28</v>
      </c>
      <c r="D60" s="8">
        <f t="shared" si="8"/>
        <v>8</v>
      </c>
      <c r="E60" s="9" t="s">
        <v>28</v>
      </c>
      <c r="F60" s="8">
        <f t="shared" si="9"/>
        <v>8</v>
      </c>
      <c r="G60" s="9" t="s">
        <v>28</v>
      </c>
      <c r="H60" s="8">
        <f t="shared" si="10"/>
        <v>8</v>
      </c>
      <c r="I60" s="9" t="s">
        <v>28</v>
      </c>
      <c r="J60" s="8">
        <f t="shared" si="11"/>
        <v>8</v>
      </c>
      <c r="K60" s="9" t="s">
        <v>31</v>
      </c>
      <c r="L60" s="8">
        <f t="shared" si="12"/>
        <v>6</v>
      </c>
      <c r="M60" s="9" t="s">
        <v>31</v>
      </c>
      <c r="N60" s="8">
        <f t="shared" si="21"/>
        <v>6</v>
      </c>
      <c r="O60" s="9" t="s">
        <v>29</v>
      </c>
      <c r="P60" s="8">
        <f t="shared" si="13"/>
        <v>9</v>
      </c>
      <c r="Q60" s="10">
        <f t="shared" si="5"/>
        <v>306</v>
      </c>
      <c r="R60" s="11">
        <f t="shared" si="6"/>
        <v>7.65</v>
      </c>
      <c r="S60" s="44">
        <v>256</v>
      </c>
      <c r="T60" s="45">
        <v>294</v>
      </c>
      <c r="U60" s="12">
        <v>250</v>
      </c>
      <c r="V60" s="26">
        <f t="shared" si="15"/>
        <v>6.9124999999999996</v>
      </c>
    </row>
    <row r="61" spans="1:22" ht="23.25" x14ac:dyDescent="0.35">
      <c r="A61" s="5">
        <f t="shared" si="7"/>
        <v>59</v>
      </c>
      <c r="B61" s="6" t="s">
        <v>92</v>
      </c>
      <c r="C61" s="7" t="s">
        <v>31</v>
      </c>
      <c r="D61" s="8">
        <f t="shared" si="8"/>
        <v>6</v>
      </c>
      <c r="E61" s="9" t="s">
        <v>27</v>
      </c>
      <c r="F61" s="8">
        <f t="shared" si="9"/>
        <v>7</v>
      </c>
      <c r="G61" s="9" t="s">
        <v>31</v>
      </c>
      <c r="H61" s="8">
        <f t="shared" si="10"/>
        <v>6</v>
      </c>
      <c r="I61" s="9" t="s">
        <v>33</v>
      </c>
      <c r="J61" s="8">
        <f t="shared" si="11"/>
        <v>10</v>
      </c>
      <c r="K61" s="9" t="s">
        <v>28</v>
      </c>
      <c r="L61" s="8">
        <f t="shared" si="12"/>
        <v>8</v>
      </c>
      <c r="M61" s="9" t="s">
        <v>44</v>
      </c>
      <c r="N61" s="8">
        <f t="shared" si="21"/>
        <v>5</v>
      </c>
      <c r="O61" s="9" t="s">
        <v>28</v>
      </c>
      <c r="P61" s="8">
        <f t="shared" si="13"/>
        <v>8</v>
      </c>
      <c r="Q61" s="10">
        <f t="shared" si="5"/>
        <v>294</v>
      </c>
      <c r="R61" s="11">
        <f t="shared" si="6"/>
        <v>7.35</v>
      </c>
      <c r="S61" s="46">
        <v>184</v>
      </c>
      <c r="T61" s="47">
        <v>232</v>
      </c>
      <c r="U61" s="12">
        <v>218</v>
      </c>
      <c r="V61" s="26">
        <f t="shared" si="15"/>
        <v>5.8</v>
      </c>
    </row>
    <row r="62" spans="1:22" ht="23.25" x14ac:dyDescent="0.35">
      <c r="A62" s="5">
        <f t="shared" si="7"/>
        <v>60</v>
      </c>
      <c r="B62" s="6" t="s">
        <v>93</v>
      </c>
      <c r="C62" s="7" t="s">
        <v>28</v>
      </c>
      <c r="D62" s="8">
        <f t="shared" si="8"/>
        <v>8</v>
      </c>
      <c r="E62" s="9" t="s">
        <v>29</v>
      </c>
      <c r="F62" s="8">
        <f t="shared" si="9"/>
        <v>9</v>
      </c>
      <c r="G62" s="9" t="s">
        <v>31</v>
      </c>
      <c r="H62" s="8">
        <f t="shared" si="10"/>
        <v>6</v>
      </c>
      <c r="I62" s="9" t="s">
        <v>29</v>
      </c>
      <c r="J62" s="8">
        <f t="shared" si="11"/>
        <v>9</v>
      </c>
      <c r="K62" s="9" t="s">
        <v>28</v>
      </c>
      <c r="L62" s="8">
        <f t="shared" si="12"/>
        <v>8</v>
      </c>
      <c r="M62" s="9" t="s">
        <v>27</v>
      </c>
      <c r="N62" s="8">
        <f t="shared" si="21"/>
        <v>7</v>
      </c>
      <c r="O62" s="9" t="s">
        <v>27</v>
      </c>
      <c r="P62" s="8">
        <f t="shared" si="13"/>
        <v>7</v>
      </c>
      <c r="Q62" s="10">
        <f t="shared" si="5"/>
        <v>320</v>
      </c>
      <c r="R62" s="11">
        <f t="shared" si="6"/>
        <v>8</v>
      </c>
      <c r="S62" s="44">
        <v>271</v>
      </c>
      <c r="T62" s="45">
        <v>336</v>
      </c>
      <c r="U62" s="12">
        <v>294</v>
      </c>
      <c r="V62" s="26">
        <f t="shared" si="15"/>
        <v>7.6312499999999996</v>
      </c>
    </row>
    <row r="63" spans="1:22" ht="23.25" x14ac:dyDescent="0.35">
      <c r="A63" s="5">
        <f t="shared" si="7"/>
        <v>61</v>
      </c>
      <c r="B63" s="6" t="s">
        <v>94</v>
      </c>
      <c r="C63" s="7" t="s">
        <v>44</v>
      </c>
      <c r="D63" s="8">
        <f t="shared" si="8"/>
        <v>5</v>
      </c>
      <c r="E63" s="9" t="s">
        <v>29</v>
      </c>
      <c r="F63" s="8">
        <f t="shared" si="9"/>
        <v>9</v>
      </c>
      <c r="G63" s="9" t="s">
        <v>28</v>
      </c>
      <c r="H63" s="8">
        <f t="shared" si="10"/>
        <v>8</v>
      </c>
      <c r="I63" s="9" t="s">
        <v>28</v>
      </c>
      <c r="J63" s="8">
        <f t="shared" si="11"/>
        <v>8</v>
      </c>
      <c r="K63" s="9" t="s">
        <v>27</v>
      </c>
      <c r="L63" s="8">
        <f t="shared" si="12"/>
        <v>7</v>
      </c>
      <c r="M63" s="9" t="s">
        <v>29</v>
      </c>
      <c r="N63" s="8">
        <f t="shared" si="21"/>
        <v>9</v>
      </c>
      <c r="O63" s="9" t="s">
        <v>28</v>
      </c>
      <c r="P63" s="8">
        <f t="shared" si="13"/>
        <v>8</v>
      </c>
      <c r="Q63" s="10">
        <f t="shared" si="5"/>
        <v>300</v>
      </c>
      <c r="R63" s="11">
        <f t="shared" si="6"/>
        <v>7.5</v>
      </c>
      <c r="S63" s="44">
        <v>242</v>
      </c>
      <c r="T63" s="45">
        <v>282</v>
      </c>
      <c r="U63" s="12">
        <v>222</v>
      </c>
      <c r="V63" s="26">
        <f t="shared" si="15"/>
        <v>6.5374999999999996</v>
      </c>
    </row>
    <row r="64" spans="1:22" ht="23.25" x14ac:dyDescent="0.35">
      <c r="A64" s="5">
        <f t="shared" si="7"/>
        <v>62</v>
      </c>
      <c r="B64" s="6" t="s">
        <v>95</v>
      </c>
      <c r="C64" s="7" t="s">
        <v>27</v>
      </c>
      <c r="D64" s="8">
        <f t="shared" si="8"/>
        <v>7</v>
      </c>
      <c r="E64" s="9" t="s">
        <v>28</v>
      </c>
      <c r="F64" s="8">
        <f t="shared" si="9"/>
        <v>8</v>
      </c>
      <c r="G64" s="9" t="s">
        <v>44</v>
      </c>
      <c r="H64" s="8">
        <f t="shared" si="10"/>
        <v>5</v>
      </c>
      <c r="I64" s="9" t="s">
        <v>29</v>
      </c>
      <c r="J64" s="8">
        <f t="shared" si="11"/>
        <v>9</v>
      </c>
      <c r="K64" s="9" t="s">
        <v>28</v>
      </c>
      <c r="L64" s="8">
        <f t="shared" si="12"/>
        <v>8</v>
      </c>
      <c r="M64" s="9" t="s">
        <v>31</v>
      </c>
      <c r="N64" s="8">
        <f t="shared" si="21"/>
        <v>6</v>
      </c>
      <c r="O64" s="9" t="s">
        <v>28</v>
      </c>
      <c r="P64" s="8">
        <f t="shared" si="13"/>
        <v>8</v>
      </c>
      <c r="Q64" s="10">
        <f t="shared" si="5"/>
        <v>298</v>
      </c>
      <c r="R64" s="11">
        <f t="shared" si="6"/>
        <v>7.45</v>
      </c>
      <c r="S64" s="44">
        <v>291</v>
      </c>
      <c r="T64" s="45">
        <v>316</v>
      </c>
      <c r="U64" s="12">
        <v>268</v>
      </c>
      <c r="V64" s="26">
        <f t="shared" si="15"/>
        <v>7.3312499999999998</v>
      </c>
    </row>
    <row r="65" spans="1:22" ht="23.25" x14ac:dyDescent="0.35">
      <c r="A65" s="5">
        <f t="shared" si="7"/>
        <v>63</v>
      </c>
      <c r="B65" s="6" t="s">
        <v>96</v>
      </c>
      <c r="C65" s="7" t="s">
        <v>27</v>
      </c>
      <c r="D65" s="8">
        <f t="shared" si="8"/>
        <v>7</v>
      </c>
      <c r="E65" s="9" t="s">
        <v>29</v>
      </c>
      <c r="F65" s="8">
        <f t="shared" si="9"/>
        <v>9</v>
      </c>
      <c r="G65" s="9" t="s">
        <v>28</v>
      </c>
      <c r="H65" s="8">
        <f t="shared" si="10"/>
        <v>8</v>
      </c>
      <c r="I65" s="9" t="s">
        <v>29</v>
      </c>
      <c r="J65" s="8">
        <f t="shared" si="11"/>
        <v>9</v>
      </c>
      <c r="K65" s="9" t="s">
        <v>28</v>
      </c>
      <c r="L65" s="8">
        <f t="shared" si="12"/>
        <v>8</v>
      </c>
      <c r="M65" s="9" t="s">
        <v>33</v>
      </c>
      <c r="N65" s="8">
        <f t="shared" si="21"/>
        <v>10</v>
      </c>
      <c r="O65" s="9" t="s">
        <v>33</v>
      </c>
      <c r="P65" s="8">
        <f t="shared" si="13"/>
        <v>10</v>
      </c>
      <c r="Q65" s="10">
        <f t="shared" si="5"/>
        <v>336</v>
      </c>
      <c r="R65" s="11">
        <f t="shared" si="6"/>
        <v>8.4</v>
      </c>
      <c r="S65" s="44">
        <v>244</v>
      </c>
      <c r="T65" s="45">
        <v>324</v>
      </c>
      <c r="U65" s="12">
        <v>254</v>
      </c>
      <c r="V65" s="26">
        <f t="shared" si="15"/>
        <v>7.2374999999999998</v>
      </c>
    </row>
    <row r="66" spans="1:22" ht="23.25" x14ac:dyDescent="0.35">
      <c r="A66" s="5">
        <f t="shared" si="7"/>
        <v>64</v>
      </c>
      <c r="B66" s="6" t="s">
        <v>97</v>
      </c>
      <c r="C66" s="7" t="s">
        <v>44</v>
      </c>
      <c r="D66" s="8">
        <f t="shared" si="8"/>
        <v>5</v>
      </c>
      <c r="E66" s="9" t="s">
        <v>27</v>
      </c>
      <c r="F66" s="8">
        <f t="shared" si="9"/>
        <v>7</v>
      </c>
      <c r="G66" s="9" t="s">
        <v>31</v>
      </c>
      <c r="H66" s="8">
        <f t="shared" si="10"/>
        <v>6</v>
      </c>
      <c r="I66" s="9" t="s">
        <v>28</v>
      </c>
      <c r="J66" s="8">
        <f t="shared" si="11"/>
        <v>8</v>
      </c>
      <c r="K66" s="9" t="s">
        <v>31</v>
      </c>
      <c r="L66" s="8">
        <f t="shared" si="12"/>
        <v>6</v>
      </c>
      <c r="M66" s="9" t="s">
        <v>29</v>
      </c>
      <c r="N66" s="8">
        <f t="shared" si="21"/>
        <v>9</v>
      </c>
      <c r="O66" s="9" t="s">
        <v>28</v>
      </c>
      <c r="P66" s="8">
        <f t="shared" si="13"/>
        <v>8</v>
      </c>
      <c r="Q66" s="10">
        <f t="shared" si="5"/>
        <v>266</v>
      </c>
      <c r="R66" s="11">
        <f t="shared" si="6"/>
        <v>6.65</v>
      </c>
      <c r="S66" s="44">
        <v>199</v>
      </c>
      <c r="T66" s="45">
        <v>236</v>
      </c>
      <c r="U66" s="36">
        <v>184</v>
      </c>
      <c r="V66" s="26">
        <f t="shared" si="15"/>
        <v>5.53125</v>
      </c>
    </row>
    <row r="67" spans="1:22" ht="23.25" x14ac:dyDescent="0.35">
      <c r="A67" s="5">
        <f t="shared" si="7"/>
        <v>65</v>
      </c>
      <c r="B67" s="6" t="s">
        <v>98</v>
      </c>
      <c r="C67" s="15" t="s">
        <v>99</v>
      </c>
      <c r="D67" s="8" t="b">
        <f t="shared" si="8"/>
        <v>0</v>
      </c>
      <c r="E67" s="14" t="s">
        <v>99</v>
      </c>
      <c r="F67" s="8" t="b">
        <f t="shared" si="9"/>
        <v>0</v>
      </c>
      <c r="G67" s="14" t="s">
        <v>99</v>
      </c>
      <c r="H67" s="8" t="b">
        <f t="shared" si="10"/>
        <v>0</v>
      </c>
      <c r="I67" s="14" t="s">
        <v>99</v>
      </c>
      <c r="J67" s="8" t="b">
        <f t="shared" si="11"/>
        <v>0</v>
      </c>
      <c r="K67" s="14" t="s">
        <v>49</v>
      </c>
      <c r="L67" s="8">
        <f t="shared" si="12"/>
        <v>0</v>
      </c>
      <c r="M67" s="9" t="s">
        <v>27</v>
      </c>
      <c r="N67" s="8">
        <f t="shared" si="21"/>
        <v>7</v>
      </c>
      <c r="O67" s="9" t="s">
        <v>33</v>
      </c>
      <c r="P67" s="8">
        <f t="shared" si="13"/>
        <v>10</v>
      </c>
      <c r="Q67" s="10">
        <f t="shared" si="5"/>
        <v>34</v>
      </c>
      <c r="R67" s="11">
        <f t="shared" si="6"/>
        <v>0.85</v>
      </c>
      <c r="S67" s="44">
        <v>246</v>
      </c>
      <c r="T67" s="45">
        <v>278</v>
      </c>
      <c r="U67" s="12">
        <v>238</v>
      </c>
      <c r="V67" s="26">
        <f t="shared" ref="V67:V98" si="24">(Q67+S67+T67+U67)/160</f>
        <v>4.9749999999999996</v>
      </c>
    </row>
    <row r="68" spans="1:22" ht="23.25" x14ac:dyDescent="0.35">
      <c r="A68" s="5">
        <f t="shared" si="7"/>
        <v>66</v>
      </c>
      <c r="B68" s="6" t="s">
        <v>100</v>
      </c>
      <c r="C68" s="7" t="s">
        <v>31</v>
      </c>
      <c r="D68" s="8">
        <f t="shared" si="8"/>
        <v>6</v>
      </c>
      <c r="E68" s="9" t="s">
        <v>29</v>
      </c>
      <c r="F68" s="8">
        <f t="shared" si="9"/>
        <v>9</v>
      </c>
      <c r="G68" s="9" t="s">
        <v>28</v>
      </c>
      <c r="H68" s="8">
        <f t="shared" si="10"/>
        <v>8</v>
      </c>
      <c r="I68" s="9" t="s">
        <v>27</v>
      </c>
      <c r="J68" s="8">
        <f t="shared" si="11"/>
        <v>7</v>
      </c>
      <c r="K68" s="9" t="s">
        <v>29</v>
      </c>
      <c r="L68" s="8">
        <f t="shared" si="12"/>
        <v>9</v>
      </c>
      <c r="M68" s="9" t="s">
        <v>33</v>
      </c>
      <c r="N68" s="8">
        <f t="shared" si="21"/>
        <v>10</v>
      </c>
      <c r="O68" s="9" t="s">
        <v>28</v>
      </c>
      <c r="P68" s="8">
        <f t="shared" si="13"/>
        <v>8</v>
      </c>
      <c r="Q68" s="10">
        <f t="shared" ref="Q68:Q118" si="25">(D68*8+F68*8+H68*6+J68*8+L68*6+N68*2+P68*2)</f>
        <v>314</v>
      </c>
      <c r="R68" s="11">
        <f t="shared" ref="R68:R118" si="26">Q68/40</f>
        <v>7.85</v>
      </c>
      <c r="S68" s="44">
        <v>258</v>
      </c>
      <c r="T68" s="45">
        <v>314</v>
      </c>
      <c r="U68" s="12">
        <v>284</v>
      </c>
      <c r="V68" s="26">
        <f t="shared" si="24"/>
        <v>7.3125</v>
      </c>
    </row>
    <row r="69" spans="1:22" ht="23.25" x14ac:dyDescent="0.35">
      <c r="A69" s="5">
        <f t="shared" ref="A69:A113" si="27">A68+1</f>
        <v>67</v>
      </c>
      <c r="B69" s="6" t="s">
        <v>101</v>
      </c>
      <c r="C69" s="15" t="s">
        <v>49</v>
      </c>
      <c r="D69" s="8">
        <f>IF(C69="AA",10, IF(C69="AB",9, IF(C69="BB",8, IF(C69="BC",7,IF(C69="CC",6, IF(C69="CD",5, IF(C69="DD",4,IF(C69="F",0))))))))</f>
        <v>0</v>
      </c>
      <c r="E69" s="9" t="s">
        <v>37</v>
      </c>
      <c r="F69" s="8">
        <f>IF(E69="AA",10, IF(E69="AB",9, IF(E69="BB",8, IF(E69="BC",7,IF(E69="CC",6, IF(E69="CD",5, IF(E69="DD",4,IF(E69="F",0))))))))</f>
        <v>4</v>
      </c>
      <c r="G69" s="9" t="s">
        <v>37</v>
      </c>
      <c r="H69" s="8">
        <f>IF(G69="AA",10, IF(G69="AB",9, IF(G69="BB",8, IF(G69="BC",7,IF(G69="CC",6, IF(G69="CD",5, IF(G69="DD",4,IF(G69="F",0))))))))</f>
        <v>4</v>
      </c>
      <c r="I69" s="9" t="s">
        <v>31</v>
      </c>
      <c r="J69" s="8">
        <f>IF(I69="AA",10, IF(I69="AB",9, IF(I69="BB",8, IF(I69="BC",7,IF(I69="CC",6, IF(I69="CD",5, IF(I69="DD",4,IF(I69="F",0))))))))</f>
        <v>6</v>
      </c>
      <c r="K69" s="9" t="s">
        <v>44</v>
      </c>
      <c r="L69" s="8">
        <f>IF(K69="AA",10, IF(K69="AB",9, IF(K69="BB",8, IF(K69="BC",7,IF(K69="CC",6, IF(K69="CD",5, IF(K69="DD",4,IF(K69="F",0))))))))</f>
        <v>5</v>
      </c>
      <c r="M69" s="9" t="s">
        <v>31</v>
      </c>
      <c r="N69" s="8">
        <f>IF(M69="AA",10, IF(M69="AB",9, IF(M69="BB",8, IF(M69="BC",7,IF(M69="CC",6, IF(M69="CD",5, IF(M69="DD",4,IF(M69="F",0))))))))</f>
        <v>6</v>
      </c>
      <c r="O69" s="9" t="s">
        <v>28</v>
      </c>
      <c r="P69" s="8">
        <f>IF(O69="AA",10, IF(O69="AB",9, IF(O69="BB",8, IF(O69="BC",7,IF(O69="CC",6, IF(O69="CD",5, IF(O69="DD",4,IF(O69="F",0))))))))</f>
        <v>8</v>
      </c>
      <c r="Q69" s="10">
        <f t="shared" si="25"/>
        <v>162</v>
      </c>
      <c r="R69" s="11">
        <f t="shared" si="26"/>
        <v>4.05</v>
      </c>
      <c r="S69" s="46">
        <v>194</v>
      </c>
      <c r="T69" s="47">
        <v>210</v>
      </c>
      <c r="U69" s="36">
        <v>142</v>
      </c>
      <c r="V69" s="26">
        <f t="shared" si="24"/>
        <v>4.4249999999999998</v>
      </c>
    </row>
    <row r="70" spans="1:22" ht="23.25" x14ac:dyDescent="0.35">
      <c r="A70" s="5">
        <f t="shared" si="27"/>
        <v>68</v>
      </c>
      <c r="B70" s="6" t="s">
        <v>102</v>
      </c>
      <c r="C70" s="7" t="s">
        <v>31</v>
      </c>
      <c r="D70" s="8">
        <f>IF(C70="AA",10, IF(C70="AB",9, IF(C70="BB",8, IF(C70="BC",7,IF(C70="CC",6, IF(C70="CD",5, IF(C70="DD",4,IF(C70="F",0))))))))</f>
        <v>6</v>
      </c>
      <c r="E70" s="9" t="s">
        <v>27</v>
      </c>
      <c r="F70" s="8">
        <f>IF(E70="AA",10, IF(E70="AB",9, IF(E70="BB",8, IF(E70="BC",7,IF(E70="CC",6, IF(E70="CD",5, IF(E70="DD",4,IF(E70="F",0))))))))</f>
        <v>7</v>
      </c>
      <c r="G70" s="9" t="s">
        <v>44</v>
      </c>
      <c r="H70" s="8">
        <f>IF(G70="AA",10, IF(G70="AB",9, IF(G70="BB",8, IF(G70="BC",7,IF(G70="CC",6, IF(G70="CD",5, IF(G70="DD",4,IF(G70="F",0))))))))</f>
        <v>5</v>
      </c>
      <c r="I70" s="9" t="s">
        <v>27</v>
      </c>
      <c r="J70" s="8">
        <f>IF(I70="AA",10, IF(I70="AB",9, IF(I70="BB",8, IF(I70="BC",7,IF(I70="CC",6, IF(I70="CD",5, IF(I70="DD",4,IF(I70="F",0))))))))</f>
        <v>7</v>
      </c>
      <c r="K70" s="9" t="s">
        <v>31</v>
      </c>
      <c r="L70" s="8">
        <f>IF(K70="AA",10, IF(K70="AB",9, IF(K70="BB",8, IF(K70="BC",7,IF(K70="CC",6, IF(K70="CD",5, IF(K70="DD",4,IF(K70="F",0))))))))</f>
        <v>6</v>
      </c>
      <c r="M70" s="9" t="s">
        <v>44</v>
      </c>
      <c r="N70" s="8">
        <f>IF(M70="AA",10, IF(M70="AB",9, IF(M70="BB",8, IF(M70="BC",7,IF(M70="CC",6, IF(M70="CD",5, IF(M70="DD",4,IF(M70="F",0))))))))</f>
        <v>5</v>
      </c>
      <c r="O70" s="9" t="s">
        <v>28</v>
      </c>
      <c r="P70" s="8">
        <f>IF(O70="AA",10, IF(O70="AB",9, IF(O70="BB",8, IF(O70="BC",7,IF(O70="CC",6, IF(O70="CD",5, IF(O70="DD",4,IF(O70="F",0))))))))</f>
        <v>8</v>
      </c>
      <c r="Q70" s="10">
        <f t="shared" si="25"/>
        <v>252</v>
      </c>
      <c r="R70" s="11">
        <f t="shared" si="26"/>
        <v>6.3</v>
      </c>
      <c r="S70" s="44">
        <v>224</v>
      </c>
      <c r="T70" s="45">
        <v>284</v>
      </c>
      <c r="U70" s="36">
        <v>192</v>
      </c>
      <c r="V70" s="26">
        <f t="shared" si="24"/>
        <v>5.95</v>
      </c>
    </row>
    <row r="71" spans="1:22" ht="23.25" x14ac:dyDescent="0.35">
      <c r="A71" s="5">
        <f t="shared" si="27"/>
        <v>69</v>
      </c>
      <c r="B71" s="6" t="s">
        <v>103</v>
      </c>
      <c r="C71" s="7" t="s">
        <v>44</v>
      </c>
      <c r="D71" s="8">
        <f>IF(C71="AA",10, IF(C71="AB",9, IF(C71="BB",8, IF(C71="BC",7,IF(C71="CC",6, IF(C71="CD",5, IF(C71="DD",4,IF(C71="F",0))))))))</f>
        <v>5</v>
      </c>
      <c r="E71" s="9" t="s">
        <v>31</v>
      </c>
      <c r="F71" s="8">
        <f>IF(E71="AA",10, IF(E71="AB",9, IF(E71="BB",8, IF(E71="BC",7,IF(E71="CC",6, IF(E71="CD",5, IF(E71="DD",4,IF(E71="F",0))))))))</f>
        <v>6</v>
      </c>
      <c r="G71" s="9" t="s">
        <v>37</v>
      </c>
      <c r="H71" s="8">
        <f>IF(G71="AA",10, IF(G71="AB",9, IF(G71="BB",8, IF(G71="BC",7,IF(G71="CC",6, IF(G71="CD",5, IF(G71="DD",4,IF(G71="F",0))))))))</f>
        <v>4</v>
      </c>
      <c r="I71" s="9" t="s">
        <v>27</v>
      </c>
      <c r="J71" s="8">
        <f>IF(I71="AA",10, IF(I71="AB",9, IF(I71="BB",8, IF(I71="BC",7,IF(I71="CC",6, IF(I71="CD",5, IF(I71="DD",4,IF(I71="F",0))))))))</f>
        <v>7</v>
      </c>
      <c r="K71" s="9" t="s">
        <v>31</v>
      </c>
      <c r="L71" s="8">
        <f>IF(K71="AA",10, IF(K71="AB",9, IF(K71="BB",8, IF(K71="BC",7,IF(K71="CC",6, IF(K71="CD",5, IF(K71="DD",4,IF(K71="F",0))))))))</f>
        <v>6</v>
      </c>
      <c r="M71" s="9" t="s">
        <v>37</v>
      </c>
      <c r="N71" s="8">
        <f>IF(M71="AA",10, IF(M71="AB",9, IF(M71="BB",8, IF(M71="BC",7,IF(M71="CC",6, IF(M71="CD",5, IF(M71="DD",4,IF(M71="F",0))))))))</f>
        <v>4</v>
      </c>
      <c r="O71" s="9" t="s">
        <v>28</v>
      </c>
      <c r="P71" s="8">
        <f>IF(O71="AA",10, IF(O71="AB",9, IF(O71="BB",8, IF(O71="BC",7,IF(O71="CC",6, IF(O71="CD",5, IF(O71="DD",4,IF(O71="F",0))))))))</f>
        <v>8</v>
      </c>
      <c r="Q71" s="10">
        <f t="shared" si="25"/>
        <v>228</v>
      </c>
      <c r="R71" s="11">
        <f t="shared" si="26"/>
        <v>5.7</v>
      </c>
      <c r="S71" s="44">
        <v>208</v>
      </c>
      <c r="T71" s="45">
        <v>212</v>
      </c>
      <c r="U71" s="36">
        <v>130</v>
      </c>
      <c r="V71" s="26">
        <f t="shared" si="24"/>
        <v>4.8624999999999998</v>
      </c>
    </row>
    <row r="72" spans="1:22" ht="23.25" x14ac:dyDescent="0.35">
      <c r="A72" s="5">
        <f t="shared" si="27"/>
        <v>70</v>
      </c>
      <c r="B72" s="6" t="s">
        <v>104</v>
      </c>
      <c r="C72" s="7" t="s">
        <v>27</v>
      </c>
      <c r="D72" s="8">
        <f>IF(C72="AA",10, IF(C72="AB",9, IF(C72="BB",8, IF(C72="BC",7,IF(C72="CC",6, IF(C72="CD",5, IF(C72="DD",4,IF(C72="F",0))))))))</f>
        <v>7</v>
      </c>
      <c r="E72" s="9" t="s">
        <v>29</v>
      </c>
      <c r="F72" s="8">
        <f>IF(E72="AA",10, IF(E72="AB",9, IF(E72="BB",8, IF(E72="BC",7,IF(E72="CC",6, IF(E72="CD",5, IF(E72="DD",4,IF(E72="F",0))))))))</f>
        <v>9</v>
      </c>
      <c r="G72" s="9" t="s">
        <v>28</v>
      </c>
      <c r="H72" s="8">
        <f>IF(G72="AA",10, IF(G72="AB",9, IF(G72="BB",8, IF(G72="BC",7,IF(G72="CC",6, IF(G72="CD",5, IF(G72="DD",4,IF(G72="F",0))))))))</f>
        <v>8</v>
      </c>
      <c r="I72" s="9" t="s">
        <v>29</v>
      </c>
      <c r="J72" s="8">
        <f>IF(I72="AA",10, IF(I72="AB",9, IF(I72="BB",8, IF(I72="BC",7,IF(I72="CC",6, IF(I72="CD",5, IF(I72="DD",4,IF(I72="F",0))))))))</f>
        <v>9</v>
      </c>
      <c r="K72" s="9" t="s">
        <v>28</v>
      </c>
      <c r="L72" s="8">
        <f>IF(K72="AA",10, IF(K72="AB",9, IF(K72="BB",8, IF(K72="BC",7,IF(K72="CC",6, IF(K72="CD",5, IF(K72="DD",4,IF(K72="F",0))))))))</f>
        <v>8</v>
      </c>
      <c r="M72" s="9" t="s">
        <v>29</v>
      </c>
      <c r="N72" s="8">
        <f>IF(M72="AA",10, IF(M72="AB",9, IF(M72="BB",8, IF(M72="BC",7,IF(M72="CC",6, IF(M72="CD",5, IF(M72="DD",4,IF(M72="F",0))))))))</f>
        <v>9</v>
      </c>
      <c r="O72" s="9" t="s">
        <v>29</v>
      </c>
      <c r="P72" s="8">
        <f>IF(O72="AA",10, IF(O72="AB",9, IF(O72="BB",8, IF(O72="BC",7,IF(O72="CC",6, IF(O72="CD",5, IF(O72="DD",4,IF(O72="F",0))))))))</f>
        <v>9</v>
      </c>
      <c r="Q72" s="10">
        <f t="shared" si="25"/>
        <v>332</v>
      </c>
      <c r="R72" s="11">
        <f t="shared" si="26"/>
        <v>8.3000000000000007</v>
      </c>
      <c r="S72" s="44">
        <v>268</v>
      </c>
      <c r="T72" s="45">
        <v>314</v>
      </c>
      <c r="U72" s="12">
        <v>254</v>
      </c>
      <c r="V72" s="26">
        <f t="shared" si="24"/>
        <v>7.3</v>
      </c>
    </row>
    <row r="73" spans="1:22" ht="23.25" x14ac:dyDescent="0.35">
      <c r="A73" s="5">
        <f t="shared" si="27"/>
        <v>71</v>
      </c>
      <c r="B73" s="6" t="s">
        <v>105</v>
      </c>
      <c r="C73" s="7" t="s">
        <v>31</v>
      </c>
      <c r="D73" s="8">
        <f>IF(C73="AA",10, IF(C73="AB",9, IF(C73="BB",8, IF(C73="BC",7,IF(C73="CC",6, IF(C73="CD",5, IF(C73="DD",4,IF(C73="F",0))))))))</f>
        <v>6</v>
      </c>
      <c r="E73" s="9" t="s">
        <v>28</v>
      </c>
      <c r="F73" s="8">
        <f>IF(E73="AA",10, IF(E73="AB",9, IF(E73="BB",8, IF(E73="BC",7,IF(E73="CC",6, IF(E73="CD",5, IF(E73="DD",4,IF(E73="F",0))))))))</f>
        <v>8</v>
      </c>
      <c r="G73" s="9" t="s">
        <v>31</v>
      </c>
      <c r="H73" s="8">
        <f>IF(G73="AA",10, IF(G73="AB",9, IF(G73="BB",8, IF(G73="BC",7,IF(G73="CC",6, IF(G73="CD",5, IF(G73="DD",4,IF(G73="F",0))))))))</f>
        <v>6</v>
      </c>
      <c r="I73" s="9" t="s">
        <v>29</v>
      </c>
      <c r="J73" s="8">
        <f>IF(I73="AA",10, IF(I73="AB",9, IF(I73="BB",8, IF(I73="BC",7,IF(I73="CC",6, IF(I73="CD",5, IF(I73="DD",4,IF(I73="F",0))))))))</f>
        <v>9</v>
      </c>
      <c r="K73" s="9" t="s">
        <v>44</v>
      </c>
      <c r="L73" s="8">
        <f>IF(K73="AA",10, IF(K73="AB",9, IF(K73="BB",8, IF(K73="BC",7,IF(K73="CC",6, IF(K73="CD",5, IF(K73="DD",4,IF(K73="F",0))))))))</f>
        <v>5</v>
      </c>
      <c r="M73" s="9" t="s">
        <v>37</v>
      </c>
      <c r="N73" s="8">
        <f>IF(M73="AA",10, IF(M73="AB",9, IF(M73="BB",8, IF(M73="BC",7,IF(M73="CC",6, IF(M73="CD",5, IF(M73="DD",4,IF(M73="F",0))))))))</f>
        <v>4</v>
      </c>
      <c r="O73" s="9" t="s">
        <v>27</v>
      </c>
      <c r="P73" s="8">
        <f>IF(O73="AA",10, IF(O73="AB",9, IF(O73="BB",8, IF(O73="BC",7,IF(O73="CC",6, IF(O73="CD",5, IF(O73="DD",4,IF(O73="F",0))))))))</f>
        <v>7</v>
      </c>
      <c r="Q73" s="10">
        <f t="shared" si="25"/>
        <v>272</v>
      </c>
      <c r="R73" s="11">
        <f t="shared" si="26"/>
        <v>6.8</v>
      </c>
      <c r="S73" s="44">
        <v>223</v>
      </c>
      <c r="T73" s="47">
        <v>248</v>
      </c>
      <c r="U73" s="36">
        <v>198</v>
      </c>
      <c r="V73" s="26">
        <f t="shared" si="24"/>
        <v>5.8812499999999996</v>
      </c>
    </row>
    <row r="74" spans="1:22" ht="23.25" x14ac:dyDescent="0.35">
      <c r="A74" s="5">
        <f t="shared" si="27"/>
        <v>72</v>
      </c>
      <c r="B74" s="6" t="s">
        <v>106</v>
      </c>
      <c r="C74" s="7" t="s">
        <v>31</v>
      </c>
      <c r="D74" s="8">
        <f t="shared" si="8"/>
        <v>6</v>
      </c>
      <c r="E74" s="9" t="s">
        <v>28</v>
      </c>
      <c r="F74" s="8">
        <f t="shared" si="9"/>
        <v>8</v>
      </c>
      <c r="G74" s="9" t="s">
        <v>27</v>
      </c>
      <c r="H74" s="8">
        <f t="shared" si="10"/>
        <v>7</v>
      </c>
      <c r="I74" s="9" t="s">
        <v>28</v>
      </c>
      <c r="J74" s="8">
        <f t="shared" si="11"/>
        <v>8</v>
      </c>
      <c r="K74" s="9" t="s">
        <v>27</v>
      </c>
      <c r="L74" s="8">
        <f t="shared" si="12"/>
        <v>7</v>
      </c>
      <c r="M74" s="9" t="s">
        <v>28</v>
      </c>
      <c r="N74" s="8">
        <f t="shared" ref="N74:N89" si="28">IF(M74="AA",10, IF(M74="AB",9, IF(M74="BB",8, IF(M74="BC",7,IF(M74="CC",6, IF(M74="CD",5, IF(M74="DD",4,IF(M74="F",0))))))))</f>
        <v>8</v>
      </c>
      <c r="O74" s="9" t="s">
        <v>28</v>
      </c>
      <c r="P74" s="8">
        <f t="shared" si="13"/>
        <v>8</v>
      </c>
      <c r="Q74" s="10">
        <f t="shared" si="25"/>
        <v>292</v>
      </c>
      <c r="R74" s="11">
        <f t="shared" si="26"/>
        <v>7.3</v>
      </c>
      <c r="S74" s="44">
        <v>246</v>
      </c>
      <c r="T74" s="45">
        <v>262</v>
      </c>
      <c r="U74" s="12">
        <v>236</v>
      </c>
      <c r="V74" s="26">
        <f t="shared" si="24"/>
        <v>6.4749999999999996</v>
      </c>
    </row>
    <row r="75" spans="1:22" ht="23.25" x14ac:dyDescent="0.35">
      <c r="A75" s="5">
        <f t="shared" si="27"/>
        <v>73</v>
      </c>
      <c r="B75" s="6" t="s">
        <v>107</v>
      </c>
      <c r="C75" s="7" t="s">
        <v>27</v>
      </c>
      <c r="D75" s="8">
        <f t="shared" si="8"/>
        <v>7</v>
      </c>
      <c r="E75" s="9" t="s">
        <v>29</v>
      </c>
      <c r="F75" s="8">
        <f t="shared" si="9"/>
        <v>9</v>
      </c>
      <c r="G75" s="9" t="s">
        <v>29</v>
      </c>
      <c r="H75" s="8">
        <f t="shared" si="10"/>
        <v>9</v>
      </c>
      <c r="I75" s="9" t="s">
        <v>29</v>
      </c>
      <c r="J75" s="8">
        <f t="shared" si="11"/>
        <v>9</v>
      </c>
      <c r="K75" s="9" t="s">
        <v>27</v>
      </c>
      <c r="L75" s="8">
        <f t="shared" si="12"/>
        <v>7</v>
      </c>
      <c r="M75" s="9" t="s">
        <v>29</v>
      </c>
      <c r="N75" s="8">
        <f t="shared" si="28"/>
        <v>9</v>
      </c>
      <c r="O75" s="9" t="s">
        <v>29</v>
      </c>
      <c r="P75" s="8">
        <f t="shared" si="13"/>
        <v>9</v>
      </c>
      <c r="Q75" s="10">
        <f t="shared" si="25"/>
        <v>332</v>
      </c>
      <c r="R75" s="11">
        <f t="shared" si="26"/>
        <v>8.3000000000000007</v>
      </c>
      <c r="S75" s="44">
        <v>261</v>
      </c>
      <c r="T75" s="45">
        <v>300</v>
      </c>
      <c r="U75" s="36">
        <v>284</v>
      </c>
      <c r="V75" s="26">
        <f t="shared" si="24"/>
        <v>7.3562500000000002</v>
      </c>
    </row>
    <row r="76" spans="1:22" ht="23.25" x14ac:dyDescent="0.35">
      <c r="A76" s="5">
        <f t="shared" si="27"/>
        <v>74</v>
      </c>
      <c r="B76" s="6" t="s">
        <v>108</v>
      </c>
      <c r="C76" s="7" t="s">
        <v>28</v>
      </c>
      <c r="D76" s="8">
        <f t="shared" si="8"/>
        <v>8</v>
      </c>
      <c r="E76" s="9" t="s">
        <v>33</v>
      </c>
      <c r="F76" s="8">
        <f t="shared" si="9"/>
        <v>10</v>
      </c>
      <c r="G76" s="9" t="s">
        <v>29</v>
      </c>
      <c r="H76" s="8">
        <f t="shared" si="10"/>
        <v>9</v>
      </c>
      <c r="I76" s="9" t="s">
        <v>33</v>
      </c>
      <c r="J76" s="8">
        <f t="shared" si="11"/>
        <v>10</v>
      </c>
      <c r="K76" s="9" t="s">
        <v>29</v>
      </c>
      <c r="L76" s="8">
        <f t="shared" si="12"/>
        <v>9</v>
      </c>
      <c r="M76" s="9" t="s">
        <v>29</v>
      </c>
      <c r="N76" s="8">
        <f t="shared" si="28"/>
        <v>9</v>
      </c>
      <c r="O76" s="9" t="s">
        <v>33</v>
      </c>
      <c r="P76" s="8">
        <f t="shared" si="13"/>
        <v>10</v>
      </c>
      <c r="Q76" s="10">
        <f t="shared" si="25"/>
        <v>370</v>
      </c>
      <c r="R76" s="11">
        <f t="shared" si="26"/>
        <v>9.25</v>
      </c>
      <c r="S76" s="44">
        <v>289</v>
      </c>
      <c r="T76" s="45">
        <v>346</v>
      </c>
      <c r="U76" s="12">
        <v>298</v>
      </c>
      <c r="V76" s="26">
        <f t="shared" si="24"/>
        <v>8.1437500000000007</v>
      </c>
    </row>
    <row r="77" spans="1:22" ht="23.25" x14ac:dyDescent="0.35">
      <c r="A77" s="5">
        <f t="shared" si="27"/>
        <v>75</v>
      </c>
      <c r="B77" s="6" t="s">
        <v>109</v>
      </c>
      <c r="C77" s="7" t="s">
        <v>29</v>
      </c>
      <c r="D77" s="8">
        <f t="shared" si="8"/>
        <v>9</v>
      </c>
      <c r="E77" s="9" t="s">
        <v>29</v>
      </c>
      <c r="F77" s="8">
        <f t="shared" si="9"/>
        <v>9</v>
      </c>
      <c r="G77" s="9" t="s">
        <v>29</v>
      </c>
      <c r="H77" s="8">
        <f t="shared" si="10"/>
        <v>9</v>
      </c>
      <c r="I77" s="9" t="s">
        <v>29</v>
      </c>
      <c r="J77" s="8">
        <f t="shared" si="11"/>
        <v>9</v>
      </c>
      <c r="K77" s="9" t="s">
        <v>28</v>
      </c>
      <c r="L77" s="8">
        <f t="shared" si="12"/>
        <v>8</v>
      </c>
      <c r="M77" s="9" t="s">
        <v>28</v>
      </c>
      <c r="N77" s="8">
        <f t="shared" si="28"/>
        <v>8</v>
      </c>
      <c r="O77" s="9" t="s">
        <v>29</v>
      </c>
      <c r="P77" s="8">
        <f t="shared" si="13"/>
        <v>9</v>
      </c>
      <c r="Q77" s="10">
        <f t="shared" si="25"/>
        <v>352</v>
      </c>
      <c r="R77" s="11">
        <f t="shared" si="26"/>
        <v>8.8000000000000007</v>
      </c>
      <c r="S77" s="44">
        <v>264</v>
      </c>
      <c r="T77" s="45">
        <v>320</v>
      </c>
      <c r="U77" s="12">
        <v>314</v>
      </c>
      <c r="V77" s="26">
        <f t="shared" si="24"/>
        <v>7.8125</v>
      </c>
    </row>
    <row r="78" spans="1:22" ht="23.25" x14ac:dyDescent="0.35">
      <c r="A78" s="5">
        <f t="shared" si="27"/>
        <v>76</v>
      </c>
      <c r="B78" s="6" t="s">
        <v>110</v>
      </c>
      <c r="C78" s="7" t="s">
        <v>31</v>
      </c>
      <c r="D78" s="8">
        <f t="shared" si="8"/>
        <v>6</v>
      </c>
      <c r="E78" s="9" t="s">
        <v>28</v>
      </c>
      <c r="F78" s="8">
        <f t="shared" si="9"/>
        <v>8</v>
      </c>
      <c r="G78" s="9" t="s">
        <v>27</v>
      </c>
      <c r="H78" s="8">
        <f t="shared" si="10"/>
        <v>7</v>
      </c>
      <c r="I78" s="9" t="s">
        <v>27</v>
      </c>
      <c r="J78" s="8">
        <f t="shared" si="11"/>
        <v>7</v>
      </c>
      <c r="K78" s="9" t="s">
        <v>31</v>
      </c>
      <c r="L78" s="8">
        <f t="shared" si="12"/>
        <v>6</v>
      </c>
      <c r="M78" s="9" t="s">
        <v>28</v>
      </c>
      <c r="N78" s="8">
        <f t="shared" si="28"/>
        <v>8</v>
      </c>
      <c r="O78" s="9" t="s">
        <v>27</v>
      </c>
      <c r="P78" s="8">
        <f t="shared" si="13"/>
        <v>7</v>
      </c>
      <c r="Q78" s="10">
        <f t="shared" si="25"/>
        <v>276</v>
      </c>
      <c r="R78" s="11">
        <f t="shared" si="26"/>
        <v>6.9</v>
      </c>
      <c r="S78" s="46">
        <v>235</v>
      </c>
      <c r="T78" s="45">
        <v>244</v>
      </c>
      <c r="U78" s="36">
        <v>192</v>
      </c>
      <c r="V78" s="26">
        <f t="shared" si="24"/>
        <v>5.9187500000000002</v>
      </c>
    </row>
    <row r="79" spans="1:22" ht="23.25" x14ac:dyDescent="0.35">
      <c r="A79" s="5">
        <f t="shared" si="27"/>
        <v>77</v>
      </c>
      <c r="B79" s="6" t="s">
        <v>111</v>
      </c>
      <c r="C79" s="7" t="s">
        <v>27</v>
      </c>
      <c r="D79" s="8">
        <f t="shared" si="8"/>
        <v>7</v>
      </c>
      <c r="E79" s="9" t="s">
        <v>29</v>
      </c>
      <c r="F79" s="8">
        <f t="shared" si="9"/>
        <v>9</v>
      </c>
      <c r="G79" s="9" t="s">
        <v>28</v>
      </c>
      <c r="H79" s="8">
        <f t="shared" si="10"/>
        <v>8</v>
      </c>
      <c r="I79" s="9" t="s">
        <v>33</v>
      </c>
      <c r="J79" s="8">
        <f t="shared" si="11"/>
        <v>10</v>
      </c>
      <c r="K79" s="9" t="s">
        <v>27</v>
      </c>
      <c r="L79" s="8">
        <f t="shared" si="12"/>
        <v>7</v>
      </c>
      <c r="M79" s="9" t="s">
        <v>28</v>
      </c>
      <c r="N79" s="8">
        <f t="shared" si="28"/>
        <v>8</v>
      </c>
      <c r="O79" s="9" t="s">
        <v>29</v>
      </c>
      <c r="P79" s="8">
        <f t="shared" si="13"/>
        <v>9</v>
      </c>
      <c r="Q79" s="10">
        <f t="shared" si="25"/>
        <v>332</v>
      </c>
      <c r="R79" s="11">
        <f t="shared" si="26"/>
        <v>8.3000000000000007</v>
      </c>
      <c r="S79" s="44">
        <v>282</v>
      </c>
      <c r="T79" s="45">
        <v>318</v>
      </c>
      <c r="U79" s="12">
        <v>278</v>
      </c>
      <c r="V79" s="26">
        <f t="shared" si="24"/>
        <v>7.5625</v>
      </c>
    </row>
    <row r="80" spans="1:22" ht="23.25" x14ac:dyDescent="0.35">
      <c r="A80" s="5">
        <f t="shared" si="27"/>
        <v>78</v>
      </c>
      <c r="B80" s="6" t="s">
        <v>112</v>
      </c>
      <c r="C80" s="7" t="s">
        <v>27</v>
      </c>
      <c r="D80" s="8">
        <f t="shared" si="8"/>
        <v>7</v>
      </c>
      <c r="E80" s="9" t="s">
        <v>29</v>
      </c>
      <c r="F80" s="8">
        <f t="shared" si="9"/>
        <v>9</v>
      </c>
      <c r="G80" s="9" t="s">
        <v>31</v>
      </c>
      <c r="H80" s="8">
        <f t="shared" si="10"/>
        <v>6</v>
      </c>
      <c r="I80" s="9" t="s">
        <v>28</v>
      </c>
      <c r="J80" s="8">
        <f t="shared" si="11"/>
        <v>8</v>
      </c>
      <c r="K80" s="9" t="s">
        <v>28</v>
      </c>
      <c r="L80" s="8">
        <f t="shared" si="12"/>
        <v>8</v>
      </c>
      <c r="M80" s="9" t="s">
        <v>27</v>
      </c>
      <c r="N80" s="8">
        <f t="shared" si="28"/>
        <v>7</v>
      </c>
      <c r="O80" s="9" t="s">
        <v>28</v>
      </c>
      <c r="P80" s="8">
        <f t="shared" si="13"/>
        <v>8</v>
      </c>
      <c r="Q80" s="10">
        <f t="shared" si="25"/>
        <v>306</v>
      </c>
      <c r="R80" s="11">
        <f t="shared" si="26"/>
        <v>7.65</v>
      </c>
      <c r="S80" s="44">
        <v>244</v>
      </c>
      <c r="T80" s="45">
        <v>324</v>
      </c>
      <c r="U80" s="12">
        <v>268</v>
      </c>
      <c r="V80" s="26">
        <f t="shared" si="24"/>
        <v>7.1375000000000002</v>
      </c>
    </row>
    <row r="81" spans="1:22" ht="23.25" x14ac:dyDescent="0.35">
      <c r="A81" s="5">
        <f t="shared" si="27"/>
        <v>79</v>
      </c>
      <c r="B81" s="6" t="s">
        <v>113</v>
      </c>
      <c r="C81" s="7" t="s">
        <v>27</v>
      </c>
      <c r="D81" s="8">
        <f t="shared" si="8"/>
        <v>7</v>
      </c>
      <c r="E81" s="9" t="s">
        <v>29</v>
      </c>
      <c r="F81" s="8">
        <f t="shared" si="9"/>
        <v>9</v>
      </c>
      <c r="G81" s="9" t="s">
        <v>28</v>
      </c>
      <c r="H81" s="8">
        <f t="shared" si="10"/>
        <v>8</v>
      </c>
      <c r="I81" s="9" t="s">
        <v>29</v>
      </c>
      <c r="J81" s="8">
        <f t="shared" si="11"/>
        <v>9</v>
      </c>
      <c r="K81" s="9" t="s">
        <v>28</v>
      </c>
      <c r="L81" s="8">
        <f t="shared" si="12"/>
        <v>8</v>
      </c>
      <c r="M81" s="9" t="s">
        <v>27</v>
      </c>
      <c r="N81" s="8">
        <f t="shared" si="28"/>
        <v>7</v>
      </c>
      <c r="O81" s="9" t="s">
        <v>29</v>
      </c>
      <c r="P81" s="8">
        <f t="shared" si="13"/>
        <v>9</v>
      </c>
      <c r="Q81" s="10">
        <f t="shared" si="25"/>
        <v>328</v>
      </c>
      <c r="R81" s="11">
        <f t="shared" si="26"/>
        <v>8.1999999999999993</v>
      </c>
      <c r="S81" s="44">
        <v>283</v>
      </c>
      <c r="T81" s="45">
        <v>276</v>
      </c>
      <c r="U81" s="12">
        <v>292</v>
      </c>
      <c r="V81" s="26">
        <f t="shared" si="24"/>
        <v>7.3687500000000004</v>
      </c>
    </row>
    <row r="82" spans="1:22" ht="23.25" x14ac:dyDescent="0.35">
      <c r="A82" s="5">
        <f t="shared" si="27"/>
        <v>80</v>
      </c>
      <c r="B82" s="6" t="s">
        <v>114</v>
      </c>
      <c r="C82" s="7" t="s">
        <v>31</v>
      </c>
      <c r="D82" s="8">
        <f t="shared" si="8"/>
        <v>6</v>
      </c>
      <c r="E82" s="9" t="s">
        <v>28</v>
      </c>
      <c r="F82" s="8">
        <f t="shared" si="9"/>
        <v>8</v>
      </c>
      <c r="G82" s="9" t="s">
        <v>31</v>
      </c>
      <c r="H82" s="8">
        <f t="shared" si="10"/>
        <v>6</v>
      </c>
      <c r="I82" s="9" t="s">
        <v>27</v>
      </c>
      <c r="J82" s="8">
        <f t="shared" si="11"/>
        <v>7</v>
      </c>
      <c r="K82" s="9" t="s">
        <v>28</v>
      </c>
      <c r="L82" s="8">
        <f t="shared" si="12"/>
        <v>8</v>
      </c>
      <c r="M82" s="9" t="s">
        <v>29</v>
      </c>
      <c r="N82" s="8">
        <f t="shared" si="28"/>
        <v>9</v>
      </c>
      <c r="O82" s="9" t="s">
        <v>29</v>
      </c>
      <c r="P82" s="8">
        <f t="shared" si="13"/>
        <v>9</v>
      </c>
      <c r="Q82" s="10">
        <f t="shared" si="25"/>
        <v>288</v>
      </c>
      <c r="R82" s="11">
        <f t="shared" si="26"/>
        <v>7.2</v>
      </c>
      <c r="S82" s="44">
        <v>261</v>
      </c>
      <c r="T82" s="45">
        <v>294</v>
      </c>
      <c r="U82" s="12">
        <v>252</v>
      </c>
      <c r="V82" s="26">
        <f t="shared" si="24"/>
        <v>6.84375</v>
      </c>
    </row>
    <row r="83" spans="1:22" ht="23.25" x14ac:dyDescent="0.35">
      <c r="A83" s="5">
        <f t="shared" si="27"/>
        <v>81</v>
      </c>
      <c r="B83" s="6" t="s">
        <v>115</v>
      </c>
      <c r="C83" s="7" t="s">
        <v>27</v>
      </c>
      <c r="D83" s="8">
        <f t="shared" si="8"/>
        <v>7</v>
      </c>
      <c r="E83" s="9" t="s">
        <v>29</v>
      </c>
      <c r="F83" s="8">
        <f t="shared" si="9"/>
        <v>9</v>
      </c>
      <c r="G83" s="9" t="s">
        <v>28</v>
      </c>
      <c r="H83" s="8">
        <f t="shared" si="10"/>
        <v>8</v>
      </c>
      <c r="I83" s="9" t="s">
        <v>29</v>
      </c>
      <c r="J83" s="8">
        <f t="shared" si="11"/>
        <v>9</v>
      </c>
      <c r="K83" s="9" t="s">
        <v>29</v>
      </c>
      <c r="L83" s="8">
        <f t="shared" si="12"/>
        <v>9</v>
      </c>
      <c r="M83" s="9" t="s">
        <v>28</v>
      </c>
      <c r="N83" s="8">
        <f t="shared" si="28"/>
        <v>8</v>
      </c>
      <c r="O83" s="9" t="s">
        <v>28</v>
      </c>
      <c r="P83" s="8">
        <f t="shared" si="13"/>
        <v>8</v>
      </c>
      <c r="Q83" s="10">
        <f t="shared" si="25"/>
        <v>334</v>
      </c>
      <c r="R83" s="11">
        <f t="shared" si="26"/>
        <v>8.35</v>
      </c>
      <c r="S83" s="44">
        <v>250</v>
      </c>
      <c r="T83" s="45">
        <v>310</v>
      </c>
      <c r="U83" s="12">
        <v>278</v>
      </c>
      <c r="V83" s="26">
        <f t="shared" si="24"/>
        <v>7.3250000000000002</v>
      </c>
    </row>
    <row r="84" spans="1:22" ht="23.25" x14ac:dyDescent="0.35">
      <c r="A84" s="5">
        <f t="shared" si="27"/>
        <v>82</v>
      </c>
      <c r="B84" s="6" t="s">
        <v>116</v>
      </c>
      <c r="C84" s="7" t="s">
        <v>37</v>
      </c>
      <c r="D84" s="8">
        <f t="shared" ref="D84:D118" si="29">IF(C84="AA",10, IF(C84="AB",9, IF(C84="BB",8, IF(C84="BC",7,IF(C84="CC",6, IF(C84="CD",5, IF(C84="DD",4,IF(C84="F",0))))))))</f>
        <v>4</v>
      </c>
      <c r="E84" s="9" t="s">
        <v>27</v>
      </c>
      <c r="F84" s="8">
        <f t="shared" ref="F84:F118" si="30">IF(E84="AA",10, IF(E84="AB",9, IF(E84="BB",8, IF(E84="BC",7,IF(E84="CC",6, IF(E84="CD",5, IF(E84="DD",4,IF(E84="F",0))))))))</f>
        <v>7</v>
      </c>
      <c r="G84" s="9" t="s">
        <v>31</v>
      </c>
      <c r="H84" s="8">
        <f t="shared" ref="H84:H118" si="31">IF(G84="AA",10, IF(G84="AB",9, IF(G84="BB",8, IF(G84="BC",7,IF(G84="CC",6, IF(G84="CD",5, IF(G84="DD",4,IF(G84="F",0))))))))</f>
        <v>6</v>
      </c>
      <c r="I84" s="9" t="s">
        <v>31</v>
      </c>
      <c r="J84" s="8">
        <f t="shared" ref="J84:J118" si="32">IF(I84="AA",10, IF(I84="AB",9, IF(I84="BB",8, IF(I84="BC",7,IF(I84="CC",6, IF(I84="CD",5, IF(I84="DD",4,IF(I84="F",0))))))))</f>
        <v>6</v>
      </c>
      <c r="K84" s="9" t="s">
        <v>27</v>
      </c>
      <c r="L84" s="8">
        <f t="shared" ref="L84:L118" si="33">IF(K84="AA",10, IF(K84="AB",9, IF(K84="BB",8, IF(K84="BC",7,IF(K84="CC",6, IF(K84="CD",5, IF(K84="DD",4,IF(K84="F",0))))))))</f>
        <v>7</v>
      </c>
      <c r="M84" s="9" t="s">
        <v>27</v>
      </c>
      <c r="N84" s="8">
        <f t="shared" si="28"/>
        <v>7</v>
      </c>
      <c r="O84" s="9" t="s">
        <v>27</v>
      </c>
      <c r="P84" s="8">
        <f t="shared" ref="P84:P118" si="34">IF(O84="AA",10, IF(O84="AB",9, IF(O84="BB",8, IF(O84="BC",7,IF(O84="CC",6, IF(O84="CD",5, IF(O84="DD",4,IF(O84="F",0))))))))</f>
        <v>7</v>
      </c>
      <c r="Q84" s="10">
        <f t="shared" si="25"/>
        <v>242</v>
      </c>
      <c r="R84" s="11">
        <f t="shared" si="26"/>
        <v>6.05</v>
      </c>
      <c r="S84" s="46">
        <v>212</v>
      </c>
      <c r="T84" s="47">
        <v>266</v>
      </c>
      <c r="U84" s="36">
        <v>184</v>
      </c>
      <c r="V84" s="26">
        <f t="shared" si="24"/>
        <v>5.65</v>
      </c>
    </row>
    <row r="85" spans="1:22" ht="23.25" x14ac:dyDescent="0.35">
      <c r="A85" s="5">
        <f t="shared" si="27"/>
        <v>83</v>
      </c>
      <c r="B85" s="6" t="s">
        <v>117</v>
      </c>
      <c r="C85" s="7" t="s">
        <v>28</v>
      </c>
      <c r="D85" s="8">
        <f t="shared" si="29"/>
        <v>8</v>
      </c>
      <c r="E85" s="9" t="s">
        <v>29</v>
      </c>
      <c r="F85" s="8">
        <f t="shared" si="30"/>
        <v>9</v>
      </c>
      <c r="G85" s="9" t="s">
        <v>27</v>
      </c>
      <c r="H85" s="8">
        <f t="shared" si="31"/>
        <v>7</v>
      </c>
      <c r="I85" s="9" t="s">
        <v>33</v>
      </c>
      <c r="J85" s="8">
        <f t="shared" si="32"/>
        <v>10</v>
      </c>
      <c r="K85" s="9" t="s">
        <v>29</v>
      </c>
      <c r="L85" s="8">
        <f t="shared" si="33"/>
        <v>9</v>
      </c>
      <c r="M85" s="9" t="s">
        <v>29</v>
      </c>
      <c r="N85" s="8">
        <f t="shared" si="28"/>
        <v>9</v>
      </c>
      <c r="O85" s="9" t="s">
        <v>33</v>
      </c>
      <c r="P85" s="8">
        <f t="shared" si="34"/>
        <v>10</v>
      </c>
      <c r="Q85" s="10">
        <f t="shared" si="25"/>
        <v>350</v>
      </c>
      <c r="R85" s="11">
        <f t="shared" si="26"/>
        <v>8.75</v>
      </c>
      <c r="S85" s="44">
        <v>250</v>
      </c>
      <c r="T85" s="45">
        <v>306</v>
      </c>
      <c r="U85" s="12">
        <v>310</v>
      </c>
      <c r="V85" s="26">
        <f t="shared" si="24"/>
        <v>7.6</v>
      </c>
    </row>
    <row r="86" spans="1:22" ht="23.25" x14ac:dyDescent="0.35">
      <c r="A86" s="5">
        <f t="shared" si="27"/>
        <v>84</v>
      </c>
      <c r="B86" s="6" t="s">
        <v>118</v>
      </c>
      <c r="C86" s="7" t="s">
        <v>27</v>
      </c>
      <c r="D86" s="8">
        <f t="shared" si="29"/>
        <v>7</v>
      </c>
      <c r="E86" s="9" t="s">
        <v>29</v>
      </c>
      <c r="F86" s="8">
        <f t="shared" si="30"/>
        <v>9</v>
      </c>
      <c r="G86" s="9" t="s">
        <v>27</v>
      </c>
      <c r="H86" s="8">
        <f t="shared" si="31"/>
        <v>7</v>
      </c>
      <c r="I86" s="9" t="s">
        <v>28</v>
      </c>
      <c r="J86" s="8">
        <f t="shared" si="32"/>
        <v>8</v>
      </c>
      <c r="K86" s="9" t="s">
        <v>28</v>
      </c>
      <c r="L86" s="8">
        <f t="shared" si="33"/>
        <v>8</v>
      </c>
      <c r="M86" s="9" t="s">
        <v>27</v>
      </c>
      <c r="N86" s="8">
        <f t="shared" si="28"/>
        <v>7</v>
      </c>
      <c r="O86" s="9" t="s">
        <v>28</v>
      </c>
      <c r="P86" s="8">
        <f t="shared" si="34"/>
        <v>8</v>
      </c>
      <c r="Q86" s="10">
        <f t="shared" si="25"/>
        <v>312</v>
      </c>
      <c r="R86" s="11">
        <f t="shared" si="26"/>
        <v>7.8</v>
      </c>
      <c r="S86" s="44">
        <v>258</v>
      </c>
      <c r="T86" s="45">
        <v>304</v>
      </c>
      <c r="U86" s="36">
        <v>270</v>
      </c>
      <c r="V86" s="26">
        <f t="shared" si="24"/>
        <v>7.15</v>
      </c>
    </row>
    <row r="87" spans="1:22" ht="23.25" x14ac:dyDescent="0.35">
      <c r="A87" s="5">
        <f>A86+1</f>
        <v>85</v>
      </c>
      <c r="B87" s="6" t="s">
        <v>119</v>
      </c>
      <c r="C87" s="7" t="s">
        <v>31</v>
      </c>
      <c r="D87" s="8">
        <f t="shared" si="29"/>
        <v>6</v>
      </c>
      <c r="E87" s="9" t="s">
        <v>27</v>
      </c>
      <c r="F87" s="8">
        <f t="shared" si="30"/>
        <v>7</v>
      </c>
      <c r="G87" s="9" t="s">
        <v>31</v>
      </c>
      <c r="H87" s="8">
        <f t="shared" si="31"/>
        <v>6</v>
      </c>
      <c r="I87" s="9" t="s">
        <v>31</v>
      </c>
      <c r="J87" s="8">
        <f t="shared" si="32"/>
        <v>6</v>
      </c>
      <c r="K87" s="9" t="s">
        <v>27</v>
      </c>
      <c r="L87" s="8">
        <f t="shared" si="33"/>
        <v>7</v>
      </c>
      <c r="M87" s="9" t="s">
        <v>28</v>
      </c>
      <c r="N87" s="8">
        <f t="shared" si="28"/>
        <v>8</v>
      </c>
      <c r="O87" s="9" t="s">
        <v>29</v>
      </c>
      <c r="P87" s="8">
        <f t="shared" si="34"/>
        <v>9</v>
      </c>
      <c r="Q87" s="10">
        <f t="shared" si="25"/>
        <v>264</v>
      </c>
      <c r="R87" s="11">
        <f t="shared" si="26"/>
        <v>6.6</v>
      </c>
      <c r="S87" s="44">
        <v>226</v>
      </c>
      <c r="T87" s="45">
        <v>280</v>
      </c>
      <c r="U87" s="36">
        <v>226</v>
      </c>
      <c r="V87" s="26">
        <f t="shared" si="24"/>
        <v>6.2249999999999996</v>
      </c>
    </row>
    <row r="88" spans="1:22" ht="23.25" x14ac:dyDescent="0.35">
      <c r="A88" s="5">
        <f t="shared" si="27"/>
        <v>86</v>
      </c>
      <c r="B88" s="6" t="s">
        <v>120</v>
      </c>
      <c r="C88" s="7" t="s">
        <v>27</v>
      </c>
      <c r="D88" s="8">
        <f t="shared" si="29"/>
        <v>7</v>
      </c>
      <c r="E88" s="9" t="s">
        <v>33</v>
      </c>
      <c r="F88" s="8">
        <f t="shared" si="30"/>
        <v>10</v>
      </c>
      <c r="G88" s="9" t="s">
        <v>27</v>
      </c>
      <c r="H88" s="8">
        <f t="shared" si="31"/>
        <v>7</v>
      </c>
      <c r="I88" s="9" t="s">
        <v>29</v>
      </c>
      <c r="J88" s="8">
        <f t="shared" si="32"/>
        <v>9</v>
      </c>
      <c r="K88" s="9" t="s">
        <v>28</v>
      </c>
      <c r="L88" s="8">
        <f t="shared" si="33"/>
        <v>8</v>
      </c>
      <c r="M88" s="9" t="s">
        <v>29</v>
      </c>
      <c r="N88" s="8">
        <f t="shared" si="28"/>
        <v>9</v>
      </c>
      <c r="O88" s="9" t="s">
        <v>33</v>
      </c>
      <c r="P88" s="8">
        <f t="shared" si="34"/>
        <v>10</v>
      </c>
      <c r="Q88" s="10">
        <f t="shared" si="25"/>
        <v>336</v>
      </c>
      <c r="R88" s="11">
        <f t="shared" si="26"/>
        <v>8.4</v>
      </c>
      <c r="S88" s="44">
        <v>271</v>
      </c>
      <c r="T88" s="45">
        <v>324</v>
      </c>
      <c r="U88" s="12">
        <v>312</v>
      </c>
      <c r="V88" s="26">
        <f t="shared" si="24"/>
        <v>7.7687499999999998</v>
      </c>
    </row>
    <row r="89" spans="1:22" ht="23.25" x14ac:dyDescent="0.35">
      <c r="A89" s="5">
        <f>A88+1</f>
        <v>87</v>
      </c>
      <c r="B89" s="6" t="s">
        <v>121</v>
      </c>
      <c r="C89" s="7" t="s">
        <v>31</v>
      </c>
      <c r="D89" s="8">
        <f t="shared" si="29"/>
        <v>6</v>
      </c>
      <c r="E89" s="9" t="s">
        <v>29</v>
      </c>
      <c r="F89" s="8">
        <f t="shared" si="30"/>
        <v>9</v>
      </c>
      <c r="G89" s="9" t="s">
        <v>27</v>
      </c>
      <c r="H89" s="8">
        <f t="shared" si="31"/>
        <v>7</v>
      </c>
      <c r="I89" s="9" t="s">
        <v>29</v>
      </c>
      <c r="J89" s="8">
        <f t="shared" si="32"/>
        <v>9</v>
      </c>
      <c r="K89" s="9" t="s">
        <v>29</v>
      </c>
      <c r="L89" s="8">
        <f t="shared" si="33"/>
        <v>9</v>
      </c>
      <c r="M89" s="9" t="s">
        <v>27</v>
      </c>
      <c r="N89" s="8">
        <f t="shared" si="28"/>
        <v>7</v>
      </c>
      <c r="O89" s="9" t="s">
        <v>33</v>
      </c>
      <c r="P89" s="8">
        <f t="shared" si="34"/>
        <v>10</v>
      </c>
      <c r="Q89" s="10">
        <f t="shared" si="25"/>
        <v>322</v>
      </c>
      <c r="R89" s="11">
        <f t="shared" si="26"/>
        <v>8.0500000000000007</v>
      </c>
      <c r="S89" s="44">
        <v>259</v>
      </c>
      <c r="T89" s="45">
        <v>322</v>
      </c>
      <c r="U89" s="12">
        <v>318</v>
      </c>
      <c r="V89" s="26">
        <f t="shared" si="24"/>
        <v>7.6312499999999996</v>
      </c>
    </row>
    <row r="90" spans="1:22" ht="23.25" x14ac:dyDescent="0.35">
      <c r="A90" s="5">
        <f>A89+1</f>
        <v>88</v>
      </c>
      <c r="B90" s="6" t="s">
        <v>122</v>
      </c>
      <c r="C90" s="7" t="s">
        <v>28</v>
      </c>
      <c r="D90" s="8">
        <f>IF(C90="AA",10, IF(C90="AB",9, IF(C90="BB",8, IF(C90="BC",7,IF(C90="CC",6, IF(C90="CD",5, IF(C90="DD",4,IF(C90="F",0))))))))</f>
        <v>8</v>
      </c>
      <c r="E90" s="9" t="s">
        <v>33</v>
      </c>
      <c r="F90" s="8">
        <f>IF(E90="AA",10, IF(E90="AB",9, IF(E90="BB",8, IF(E90="BC",7,IF(E90="CC",6, IF(E90="CD",5, IF(E90="DD",4,IF(E90="F",0))))))))</f>
        <v>10</v>
      </c>
      <c r="G90" s="9" t="s">
        <v>29</v>
      </c>
      <c r="H90" s="8">
        <f>IF(G90="AA",10, IF(G90="AB",9, IF(G90="BB",8, IF(G90="BC",7,IF(G90="CC",6, IF(G90="CD",5, IF(G90="DD",4,IF(G90="F",0))))))))</f>
        <v>9</v>
      </c>
      <c r="I90" s="9" t="s">
        <v>33</v>
      </c>
      <c r="J90" s="8">
        <f>IF(I90="AA",10, IF(I90="AB",9, IF(I90="BB",8, IF(I90="BC",7,IF(I90="CC",6, IF(I90="CD",5, IF(I90="DD",4,IF(I90="F",0))))))))</f>
        <v>10</v>
      </c>
      <c r="K90" s="9" t="s">
        <v>28</v>
      </c>
      <c r="L90" s="8">
        <f>IF(K90="AA",10, IF(K90="AB",9, IF(K90="BB",8, IF(K90="BC",7,IF(K90="CC",6, IF(K90="CD",5, IF(K90="DD",4,IF(K90="F",0))))))))</f>
        <v>8</v>
      </c>
      <c r="M90" s="9" t="s">
        <v>27</v>
      </c>
      <c r="N90" s="8">
        <f>IF(M90="AA",10, IF(M90="AB",9, IF(M90="BB",8, IF(M90="BC",7,IF(M90="CC",6, IF(M90="CD",5, IF(M90="DD",4,IF(M90="F",0))))))))</f>
        <v>7</v>
      </c>
      <c r="O90" s="9" t="s">
        <v>28</v>
      </c>
      <c r="P90" s="8">
        <f>IF(O90="AA",10, IF(O90="AB",9, IF(O90="BB",8, IF(O90="BC",7,IF(O90="CC",6, IF(O90="CD",5, IF(O90="DD",4,IF(O90="F",0))))))))</f>
        <v>8</v>
      </c>
      <c r="Q90" s="10">
        <f t="shared" si="25"/>
        <v>356</v>
      </c>
      <c r="R90" s="11">
        <f t="shared" si="26"/>
        <v>8.9</v>
      </c>
      <c r="S90" s="44">
        <v>269</v>
      </c>
      <c r="T90" s="45">
        <v>324</v>
      </c>
      <c r="U90" s="12">
        <v>300</v>
      </c>
      <c r="V90" s="26">
        <f t="shared" si="24"/>
        <v>7.8062500000000004</v>
      </c>
    </row>
    <row r="91" spans="1:22" ht="23.25" x14ac:dyDescent="0.35">
      <c r="A91" s="5">
        <f>A90+1</f>
        <v>89</v>
      </c>
      <c r="B91" s="6" t="s">
        <v>123</v>
      </c>
      <c r="C91" s="7" t="s">
        <v>28</v>
      </c>
      <c r="D91" s="8">
        <f t="shared" ref="D91:D96" si="35">IF(C91="AA",10, IF(C91="AB",9, IF(C91="BB",8, IF(C91="BC",7,IF(C91="CC",6, IF(C91="CD",5, IF(C91="DD",4,IF(C91="F",0))))))))</f>
        <v>8</v>
      </c>
      <c r="E91" s="9" t="s">
        <v>29</v>
      </c>
      <c r="F91" s="8">
        <f t="shared" ref="F91:F96" si="36">IF(E91="AA",10, IF(E91="AB",9, IF(E91="BB",8, IF(E91="BC",7,IF(E91="CC",6, IF(E91="CD",5, IF(E91="DD",4,IF(E91="F",0))))))))</f>
        <v>9</v>
      </c>
      <c r="G91" s="9" t="s">
        <v>44</v>
      </c>
      <c r="H91" s="8">
        <f t="shared" ref="H91:H96" si="37">IF(G91="AA",10, IF(G91="AB",9, IF(G91="BB",8, IF(G91="BC",7,IF(G91="CC",6, IF(G91="CD",5, IF(G91="DD",4,IF(G91="F",0))))))))</f>
        <v>5</v>
      </c>
      <c r="I91" s="9" t="s">
        <v>28</v>
      </c>
      <c r="J91" s="8">
        <f t="shared" ref="J91:J96" si="38">IF(I91="AA",10, IF(I91="AB",9, IF(I91="BB",8, IF(I91="BC",7,IF(I91="CC",6, IF(I91="CD",5, IF(I91="DD",4,IF(I91="F",0))))))))</f>
        <v>8</v>
      </c>
      <c r="K91" s="9" t="s">
        <v>28</v>
      </c>
      <c r="L91" s="8">
        <f t="shared" ref="L91:L96" si="39">IF(K91="AA",10, IF(K91="AB",9, IF(K91="BB",8, IF(K91="BC",7,IF(K91="CC",6, IF(K91="CD",5, IF(K91="DD",4,IF(K91="F",0))))))))</f>
        <v>8</v>
      </c>
      <c r="M91" s="9" t="s">
        <v>27</v>
      </c>
      <c r="N91" s="8">
        <f t="shared" ref="N91:N118" si="40">IF(M91="AA",10, IF(M91="AB",9, IF(M91="BB",8, IF(M91="BC",7,IF(M91="CC",6, IF(M91="CD",5, IF(M91="DD",4,IF(M91="F",0))))))))</f>
        <v>7</v>
      </c>
      <c r="O91" s="9" t="s">
        <v>33</v>
      </c>
      <c r="P91" s="8">
        <f t="shared" ref="P91:P96" si="41">IF(O91="AA",10, IF(O91="AB",9, IF(O91="BB",8, IF(O91="BC",7,IF(O91="CC",6, IF(O91="CD",5, IF(O91="DD",4,IF(O91="F",0))))))))</f>
        <v>10</v>
      </c>
      <c r="Q91" s="10">
        <f t="shared" si="25"/>
        <v>312</v>
      </c>
      <c r="R91" s="11">
        <f t="shared" si="26"/>
        <v>7.8</v>
      </c>
      <c r="S91" s="44">
        <v>251</v>
      </c>
      <c r="T91" s="45">
        <v>304</v>
      </c>
      <c r="U91" s="12">
        <v>278</v>
      </c>
      <c r="V91" s="26">
        <f t="shared" si="24"/>
        <v>7.15625</v>
      </c>
    </row>
    <row r="92" spans="1:22" ht="23.25" x14ac:dyDescent="0.35">
      <c r="A92" s="5">
        <f t="shared" ref="A92:A97" si="42">A91+1</f>
        <v>90</v>
      </c>
      <c r="B92" s="6" t="s">
        <v>124</v>
      </c>
      <c r="C92" s="7" t="s">
        <v>31</v>
      </c>
      <c r="D92" s="8">
        <f t="shared" si="35"/>
        <v>6</v>
      </c>
      <c r="E92" s="9" t="s">
        <v>28</v>
      </c>
      <c r="F92" s="8">
        <f t="shared" si="36"/>
        <v>8</v>
      </c>
      <c r="G92" s="9" t="s">
        <v>31</v>
      </c>
      <c r="H92" s="8">
        <f t="shared" si="37"/>
        <v>6</v>
      </c>
      <c r="I92" s="9" t="s">
        <v>28</v>
      </c>
      <c r="J92" s="8">
        <f t="shared" si="38"/>
        <v>8</v>
      </c>
      <c r="K92" s="9" t="s">
        <v>27</v>
      </c>
      <c r="L92" s="8">
        <f t="shared" si="39"/>
        <v>7</v>
      </c>
      <c r="M92" s="9" t="s">
        <v>27</v>
      </c>
      <c r="N92" s="8">
        <f t="shared" si="40"/>
        <v>7</v>
      </c>
      <c r="O92" s="9" t="s">
        <v>28</v>
      </c>
      <c r="P92" s="8">
        <f t="shared" si="41"/>
        <v>8</v>
      </c>
      <c r="Q92" s="10">
        <f t="shared" si="25"/>
        <v>284</v>
      </c>
      <c r="R92" s="11">
        <f t="shared" si="26"/>
        <v>7.1</v>
      </c>
      <c r="S92" s="44">
        <v>210</v>
      </c>
      <c r="T92" s="45">
        <v>246</v>
      </c>
      <c r="U92" s="36">
        <v>208</v>
      </c>
      <c r="V92" s="26">
        <f t="shared" si="24"/>
        <v>5.9249999999999998</v>
      </c>
    </row>
    <row r="93" spans="1:22" ht="23.25" x14ac:dyDescent="0.35">
      <c r="A93" s="5">
        <f t="shared" si="42"/>
        <v>91</v>
      </c>
      <c r="B93" s="6" t="s">
        <v>125</v>
      </c>
      <c r="C93" s="7" t="s">
        <v>29</v>
      </c>
      <c r="D93" s="8">
        <f t="shared" si="35"/>
        <v>9</v>
      </c>
      <c r="E93" s="9" t="s">
        <v>33</v>
      </c>
      <c r="F93" s="8">
        <f t="shared" si="36"/>
        <v>10</v>
      </c>
      <c r="G93" s="9" t="s">
        <v>28</v>
      </c>
      <c r="H93" s="8">
        <f t="shared" si="37"/>
        <v>8</v>
      </c>
      <c r="I93" s="9" t="s">
        <v>29</v>
      </c>
      <c r="J93" s="8">
        <f t="shared" si="38"/>
        <v>9</v>
      </c>
      <c r="K93" s="9" t="s">
        <v>27</v>
      </c>
      <c r="L93" s="8">
        <f t="shared" si="39"/>
        <v>7</v>
      </c>
      <c r="M93" s="9" t="s">
        <v>28</v>
      </c>
      <c r="N93" s="8">
        <f t="shared" si="40"/>
        <v>8</v>
      </c>
      <c r="O93" s="9" t="s">
        <v>33</v>
      </c>
      <c r="P93" s="8">
        <f t="shared" si="41"/>
        <v>10</v>
      </c>
      <c r="Q93" s="10">
        <f t="shared" si="25"/>
        <v>350</v>
      </c>
      <c r="R93" s="11">
        <f t="shared" si="26"/>
        <v>8.75</v>
      </c>
      <c r="S93" s="44">
        <v>278</v>
      </c>
      <c r="T93" s="45">
        <v>376</v>
      </c>
      <c r="U93" s="12">
        <v>342</v>
      </c>
      <c r="V93" s="26">
        <f t="shared" si="24"/>
        <v>8.4124999999999996</v>
      </c>
    </row>
    <row r="94" spans="1:22" ht="23.25" x14ac:dyDescent="0.35">
      <c r="A94" s="5">
        <f t="shared" si="42"/>
        <v>92</v>
      </c>
      <c r="B94" s="6" t="s">
        <v>126</v>
      </c>
      <c r="C94" s="7" t="s">
        <v>28</v>
      </c>
      <c r="D94" s="8">
        <f t="shared" si="35"/>
        <v>8</v>
      </c>
      <c r="E94" s="9" t="s">
        <v>29</v>
      </c>
      <c r="F94" s="8">
        <f t="shared" si="36"/>
        <v>9</v>
      </c>
      <c r="G94" s="9" t="s">
        <v>27</v>
      </c>
      <c r="H94" s="8">
        <f t="shared" si="37"/>
        <v>7</v>
      </c>
      <c r="I94" s="9" t="s">
        <v>28</v>
      </c>
      <c r="J94" s="8">
        <f t="shared" si="38"/>
        <v>8</v>
      </c>
      <c r="K94" s="9" t="s">
        <v>31</v>
      </c>
      <c r="L94" s="8">
        <f t="shared" si="39"/>
        <v>6</v>
      </c>
      <c r="M94" s="9" t="s">
        <v>27</v>
      </c>
      <c r="N94" s="8">
        <f t="shared" si="40"/>
        <v>7</v>
      </c>
      <c r="O94" s="9" t="s">
        <v>29</v>
      </c>
      <c r="P94" s="8">
        <f t="shared" si="41"/>
        <v>9</v>
      </c>
      <c r="Q94" s="10">
        <f t="shared" si="25"/>
        <v>310</v>
      </c>
      <c r="R94" s="11">
        <f t="shared" si="26"/>
        <v>7.75</v>
      </c>
      <c r="S94" s="46">
        <v>240</v>
      </c>
      <c r="T94" s="45">
        <v>316</v>
      </c>
      <c r="U94" s="12">
        <v>260</v>
      </c>
      <c r="V94" s="26">
        <f t="shared" si="24"/>
        <v>7.0374999999999996</v>
      </c>
    </row>
    <row r="95" spans="1:22" ht="23.25" x14ac:dyDescent="0.35">
      <c r="A95" s="5">
        <f t="shared" si="42"/>
        <v>93</v>
      </c>
      <c r="B95" s="6" t="s">
        <v>127</v>
      </c>
      <c r="C95" s="7" t="s">
        <v>31</v>
      </c>
      <c r="D95" s="8">
        <f t="shared" si="35"/>
        <v>6</v>
      </c>
      <c r="E95" s="9" t="s">
        <v>28</v>
      </c>
      <c r="F95" s="8">
        <f t="shared" si="36"/>
        <v>8</v>
      </c>
      <c r="G95" s="9" t="s">
        <v>27</v>
      </c>
      <c r="H95" s="8">
        <f t="shared" si="37"/>
        <v>7</v>
      </c>
      <c r="I95" s="9" t="s">
        <v>28</v>
      </c>
      <c r="J95" s="8">
        <f t="shared" si="38"/>
        <v>8</v>
      </c>
      <c r="K95" s="9" t="s">
        <v>27</v>
      </c>
      <c r="L95" s="8">
        <f t="shared" si="39"/>
        <v>7</v>
      </c>
      <c r="M95" s="9" t="s">
        <v>31</v>
      </c>
      <c r="N95" s="8">
        <f t="shared" si="40"/>
        <v>6</v>
      </c>
      <c r="O95" s="9" t="s">
        <v>28</v>
      </c>
      <c r="P95" s="8">
        <f t="shared" si="41"/>
        <v>8</v>
      </c>
      <c r="Q95" s="10">
        <f t="shared" si="25"/>
        <v>288</v>
      </c>
      <c r="R95" s="11">
        <f t="shared" si="26"/>
        <v>7.2</v>
      </c>
      <c r="S95" s="44">
        <v>230</v>
      </c>
      <c r="T95" s="45">
        <v>262</v>
      </c>
      <c r="U95" s="12">
        <v>226</v>
      </c>
      <c r="V95" s="26">
        <f t="shared" si="24"/>
        <v>6.2874999999999996</v>
      </c>
    </row>
    <row r="96" spans="1:22" ht="23.25" x14ac:dyDescent="0.35">
      <c r="A96" s="5">
        <f t="shared" si="42"/>
        <v>94</v>
      </c>
      <c r="B96" s="6" t="s">
        <v>128</v>
      </c>
      <c r="C96" s="7" t="s">
        <v>44</v>
      </c>
      <c r="D96" s="8">
        <f t="shared" si="35"/>
        <v>5</v>
      </c>
      <c r="E96" s="9" t="s">
        <v>27</v>
      </c>
      <c r="F96" s="8">
        <f t="shared" si="36"/>
        <v>7</v>
      </c>
      <c r="G96" s="9" t="s">
        <v>37</v>
      </c>
      <c r="H96" s="8">
        <f t="shared" si="37"/>
        <v>4</v>
      </c>
      <c r="I96" s="9" t="s">
        <v>27</v>
      </c>
      <c r="J96" s="8">
        <f t="shared" si="38"/>
        <v>7</v>
      </c>
      <c r="K96" s="9" t="s">
        <v>44</v>
      </c>
      <c r="L96" s="8">
        <f t="shared" si="39"/>
        <v>5</v>
      </c>
      <c r="M96" s="9" t="s">
        <v>37</v>
      </c>
      <c r="N96" s="8">
        <f t="shared" si="40"/>
        <v>4</v>
      </c>
      <c r="O96" s="9" t="s">
        <v>27</v>
      </c>
      <c r="P96" s="8">
        <f t="shared" si="41"/>
        <v>7</v>
      </c>
      <c r="Q96" s="10">
        <f t="shared" si="25"/>
        <v>228</v>
      </c>
      <c r="R96" s="11">
        <f t="shared" si="26"/>
        <v>5.7</v>
      </c>
      <c r="S96" s="46">
        <v>199</v>
      </c>
      <c r="T96" s="47">
        <v>254</v>
      </c>
      <c r="U96" s="36">
        <v>158</v>
      </c>
      <c r="V96" s="26">
        <f t="shared" si="24"/>
        <v>5.2437500000000004</v>
      </c>
    </row>
    <row r="97" spans="1:22" ht="23.25" x14ac:dyDescent="0.35">
      <c r="A97" s="5">
        <f t="shared" si="42"/>
        <v>95</v>
      </c>
      <c r="B97" s="6" t="s">
        <v>129</v>
      </c>
      <c r="C97" s="7" t="s">
        <v>37</v>
      </c>
      <c r="D97" s="8">
        <f t="shared" si="29"/>
        <v>4</v>
      </c>
      <c r="E97" s="9" t="s">
        <v>31</v>
      </c>
      <c r="F97" s="8">
        <f t="shared" si="30"/>
        <v>6</v>
      </c>
      <c r="G97" s="9" t="s">
        <v>31</v>
      </c>
      <c r="H97" s="8">
        <f t="shared" si="31"/>
        <v>6</v>
      </c>
      <c r="I97" s="9" t="s">
        <v>31</v>
      </c>
      <c r="J97" s="8">
        <f t="shared" si="32"/>
        <v>6</v>
      </c>
      <c r="K97" s="9" t="s">
        <v>28</v>
      </c>
      <c r="L97" s="8">
        <f t="shared" si="33"/>
        <v>8</v>
      </c>
      <c r="M97" s="9" t="s">
        <v>44</v>
      </c>
      <c r="N97" s="8">
        <f t="shared" si="40"/>
        <v>5</v>
      </c>
      <c r="O97" s="9" t="s">
        <v>28</v>
      </c>
      <c r="P97" s="8">
        <f t="shared" si="34"/>
        <v>8</v>
      </c>
      <c r="Q97" s="10">
        <f t="shared" si="25"/>
        <v>238</v>
      </c>
      <c r="R97" s="11">
        <f t="shared" si="26"/>
        <v>5.95</v>
      </c>
      <c r="S97" s="46">
        <v>165</v>
      </c>
      <c r="T97" s="47">
        <v>212</v>
      </c>
      <c r="U97" s="36">
        <v>174</v>
      </c>
      <c r="V97" s="26">
        <f t="shared" si="24"/>
        <v>4.9312500000000004</v>
      </c>
    </row>
    <row r="98" spans="1:22" ht="23.25" x14ac:dyDescent="0.35">
      <c r="A98" s="5">
        <f t="shared" si="27"/>
        <v>96</v>
      </c>
      <c r="B98" s="6" t="s">
        <v>130</v>
      </c>
      <c r="C98" s="7" t="s">
        <v>31</v>
      </c>
      <c r="D98" s="8">
        <f t="shared" si="29"/>
        <v>6</v>
      </c>
      <c r="E98" s="9" t="s">
        <v>31</v>
      </c>
      <c r="F98" s="8">
        <f t="shared" si="30"/>
        <v>6</v>
      </c>
      <c r="G98" s="9" t="s">
        <v>44</v>
      </c>
      <c r="H98" s="8">
        <f t="shared" si="31"/>
        <v>5</v>
      </c>
      <c r="I98" s="9" t="s">
        <v>31</v>
      </c>
      <c r="J98" s="8">
        <f t="shared" si="32"/>
        <v>6</v>
      </c>
      <c r="K98" s="9" t="s">
        <v>44</v>
      </c>
      <c r="L98" s="8">
        <f t="shared" si="33"/>
        <v>5</v>
      </c>
      <c r="M98" s="9" t="s">
        <v>31</v>
      </c>
      <c r="N98" s="8">
        <f t="shared" si="40"/>
        <v>6</v>
      </c>
      <c r="O98" s="9" t="s">
        <v>29</v>
      </c>
      <c r="P98" s="8">
        <f t="shared" si="34"/>
        <v>9</v>
      </c>
      <c r="Q98" s="10">
        <f t="shared" si="25"/>
        <v>234</v>
      </c>
      <c r="R98" s="11">
        <f t="shared" si="26"/>
        <v>5.85</v>
      </c>
      <c r="S98" s="46">
        <v>212</v>
      </c>
      <c r="T98" s="47">
        <v>236</v>
      </c>
      <c r="U98" s="12">
        <v>206</v>
      </c>
      <c r="V98" s="26">
        <f t="shared" si="24"/>
        <v>5.55</v>
      </c>
    </row>
    <row r="99" spans="1:22" ht="23.25" x14ac:dyDescent="0.35">
      <c r="A99" s="5">
        <f t="shared" si="27"/>
        <v>97</v>
      </c>
      <c r="B99" s="6" t="s">
        <v>131</v>
      </c>
      <c r="C99" s="7" t="s">
        <v>27</v>
      </c>
      <c r="D99" s="8">
        <f t="shared" si="29"/>
        <v>7</v>
      </c>
      <c r="E99" s="9" t="s">
        <v>27</v>
      </c>
      <c r="F99" s="8">
        <f t="shared" si="30"/>
        <v>7</v>
      </c>
      <c r="G99" s="9" t="s">
        <v>44</v>
      </c>
      <c r="H99" s="8">
        <f t="shared" si="31"/>
        <v>5</v>
      </c>
      <c r="I99" s="14" t="s">
        <v>132</v>
      </c>
      <c r="J99" s="8" t="b">
        <f t="shared" si="32"/>
        <v>0</v>
      </c>
      <c r="K99" s="9" t="s">
        <v>27</v>
      </c>
      <c r="L99" s="8">
        <f t="shared" si="33"/>
        <v>7</v>
      </c>
      <c r="M99" s="9" t="s">
        <v>31</v>
      </c>
      <c r="N99" s="8">
        <f t="shared" si="40"/>
        <v>6</v>
      </c>
      <c r="O99" s="9" t="s">
        <v>31</v>
      </c>
      <c r="P99" s="8">
        <f t="shared" si="34"/>
        <v>6</v>
      </c>
      <c r="Q99" s="10">
        <f t="shared" si="25"/>
        <v>208</v>
      </c>
      <c r="R99" s="11">
        <f t="shared" si="26"/>
        <v>5.2</v>
      </c>
      <c r="S99" s="44">
        <v>312</v>
      </c>
      <c r="T99" s="45">
        <v>308</v>
      </c>
      <c r="U99" s="12">
        <v>242</v>
      </c>
      <c r="V99" s="26">
        <f t="shared" ref="V99:V118" si="43">(Q99+S99+T99+U99)/160</f>
        <v>6.6875</v>
      </c>
    </row>
    <row r="100" spans="1:22" ht="23.25" x14ac:dyDescent="0.35">
      <c r="A100" s="5">
        <f t="shared" si="27"/>
        <v>98</v>
      </c>
      <c r="B100" s="6" t="s">
        <v>133</v>
      </c>
      <c r="C100" s="15" t="s">
        <v>49</v>
      </c>
      <c r="D100" s="8">
        <f t="shared" si="29"/>
        <v>0</v>
      </c>
      <c r="E100" s="9" t="s">
        <v>37</v>
      </c>
      <c r="F100" s="8">
        <f t="shared" si="30"/>
        <v>4</v>
      </c>
      <c r="G100" s="9" t="s">
        <v>37</v>
      </c>
      <c r="H100" s="8">
        <f t="shared" si="31"/>
        <v>4</v>
      </c>
      <c r="I100" s="9" t="s">
        <v>44</v>
      </c>
      <c r="J100" s="8">
        <f t="shared" si="32"/>
        <v>5</v>
      </c>
      <c r="K100" s="9" t="s">
        <v>31</v>
      </c>
      <c r="L100" s="8">
        <f t="shared" si="33"/>
        <v>6</v>
      </c>
      <c r="M100" s="9" t="s">
        <v>37</v>
      </c>
      <c r="N100" s="8">
        <f t="shared" si="40"/>
        <v>4</v>
      </c>
      <c r="O100" s="9" t="s">
        <v>37</v>
      </c>
      <c r="P100" s="8">
        <f t="shared" si="34"/>
        <v>4</v>
      </c>
      <c r="Q100" s="10">
        <f t="shared" si="25"/>
        <v>148</v>
      </c>
      <c r="R100" s="11">
        <f t="shared" si="26"/>
        <v>3.7</v>
      </c>
      <c r="S100" s="46">
        <v>184</v>
      </c>
      <c r="T100" s="47">
        <v>206</v>
      </c>
      <c r="U100" s="36">
        <v>148</v>
      </c>
      <c r="V100" s="26">
        <f t="shared" si="43"/>
        <v>4.2874999999999996</v>
      </c>
    </row>
    <row r="101" spans="1:22" ht="23.25" x14ac:dyDescent="0.35">
      <c r="A101" s="5">
        <f t="shared" si="27"/>
        <v>99</v>
      </c>
      <c r="B101" s="6" t="s">
        <v>134</v>
      </c>
      <c r="C101" s="15" t="s">
        <v>49</v>
      </c>
      <c r="D101" s="8">
        <f t="shared" si="29"/>
        <v>0</v>
      </c>
      <c r="E101" s="9" t="s">
        <v>37</v>
      </c>
      <c r="F101" s="8">
        <f t="shared" si="30"/>
        <v>4</v>
      </c>
      <c r="G101" s="9" t="s">
        <v>37</v>
      </c>
      <c r="H101" s="8">
        <f t="shared" si="31"/>
        <v>4</v>
      </c>
      <c r="I101" s="9" t="s">
        <v>44</v>
      </c>
      <c r="J101" s="8">
        <f t="shared" si="32"/>
        <v>5</v>
      </c>
      <c r="K101" s="9" t="s">
        <v>31</v>
      </c>
      <c r="L101" s="8">
        <f t="shared" si="33"/>
        <v>6</v>
      </c>
      <c r="M101" s="9" t="s">
        <v>37</v>
      </c>
      <c r="N101" s="8">
        <f t="shared" si="40"/>
        <v>4</v>
      </c>
      <c r="O101" s="9" t="s">
        <v>27</v>
      </c>
      <c r="P101" s="8">
        <f t="shared" si="34"/>
        <v>7</v>
      </c>
      <c r="Q101" s="10">
        <f t="shared" si="25"/>
        <v>154</v>
      </c>
      <c r="R101" s="11">
        <f t="shared" si="26"/>
        <v>3.85</v>
      </c>
      <c r="S101" s="46">
        <v>219</v>
      </c>
      <c r="T101" s="47">
        <v>214</v>
      </c>
      <c r="U101" s="36">
        <v>182</v>
      </c>
      <c r="V101" s="26">
        <f t="shared" si="43"/>
        <v>4.8062500000000004</v>
      </c>
    </row>
    <row r="102" spans="1:22" ht="23.25" x14ac:dyDescent="0.35">
      <c r="A102" s="5">
        <f t="shared" si="27"/>
        <v>100</v>
      </c>
      <c r="B102" s="6" t="s">
        <v>135</v>
      </c>
      <c r="C102" s="7" t="s">
        <v>31</v>
      </c>
      <c r="D102" s="8">
        <f t="shared" si="29"/>
        <v>6</v>
      </c>
      <c r="E102" s="9" t="s">
        <v>29</v>
      </c>
      <c r="F102" s="8">
        <f t="shared" si="30"/>
        <v>9</v>
      </c>
      <c r="G102" s="9" t="s">
        <v>27</v>
      </c>
      <c r="H102" s="8">
        <f t="shared" si="31"/>
        <v>7</v>
      </c>
      <c r="I102" s="14" t="s">
        <v>132</v>
      </c>
      <c r="J102" s="8" t="b">
        <f t="shared" si="32"/>
        <v>0</v>
      </c>
      <c r="K102" s="9" t="s">
        <v>28</v>
      </c>
      <c r="L102" s="8">
        <f t="shared" si="33"/>
        <v>8</v>
      </c>
      <c r="M102" s="9" t="s">
        <v>31</v>
      </c>
      <c r="N102" s="8">
        <f t="shared" si="40"/>
        <v>6</v>
      </c>
      <c r="O102" s="9" t="s">
        <v>29</v>
      </c>
      <c r="P102" s="8">
        <f t="shared" si="34"/>
        <v>9</v>
      </c>
      <c r="Q102" s="10">
        <f t="shared" si="25"/>
        <v>240</v>
      </c>
      <c r="R102" s="11">
        <f t="shared" si="26"/>
        <v>6</v>
      </c>
      <c r="S102" s="44">
        <v>268</v>
      </c>
      <c r="T102" s="45">
        <v>304</v>
      </c>
      <c r="U102" s="12">
        <v>288</v>
      </c>
      <c r="V102" s="26">
        <f t="shared" si="43"/>
        <v>6.875</v>
      </c>
    </row>
    <row r="103" spans="1:22" ht="23.25" x14ac:dyDescent="0.35">
      <c r="A103" s="5">
        <f t="shared" si="27"/>
        <v>101</v>
      </c>
      <c r="B103" s="6" t="s">
        <v>136</v>
      </c>
      <c r="C103" s="7" t="s">
        <v>27</v>
      </c>
      <c r="D103" s="8">
        <f t="shared" si="29"/>
        <v>7</v>
      </c>
      <c r="E103" s="9" t="s">
        <v>28</v>
      </c>
      <c r="F103" s="8">
        <f t="shared" si="30"/>
        <v>8</v>
      </c>
      <c r="G103" s="9" t="s">
        <v>44</v>
      </c>
      <c r="H103" s="8">
        <f t="shared" si="31"/>
        <v>5</v>
      </c>
      <c r="I103" s="9" t="s">
        <v>27</v>
      </c>
      <c r="J103" s="8">
        <f t="shared" si="32"/>
        <v>7</v>
      </c>
      <c r="K103" s="9" t="s">
        <v>44</v>
      </c>
      <c r="L103" s="8">
        <f t="shared" si="33"/>
        <v>5</v>
      </c>
      <c r="M103" s="9" t="s">
        <v>37</v>
      </c>
      <c r="N103" s="8">
        <f t="shared" si="40"/>
        <v>4</v>
      </c>
      <c r="O103" s="9" t="s">
        <v>27</v>
      </c>
      <c r="P103" s="8">
        <f t="shared" si="34"/>
        <v>7</v>
      </c>
      <c r="Q103" s="10">
        <f t="shared" si="25"/>
        <v>258</v>
      </c>
      <c r="R103" s="11">
        <f t="shared" si="26"/>
        <v>6.45</v>
      </c>
      <c r="S103" s="44">
        <v>292</v>
      </c>
      <c r="T103" s="45">
        <v>334</v>
      </c>
      <c r="U103" s="12">
        <v>276</v>
      </c>
      <c r="V103" s="26">
        <f t="shared" si="43"/>
        <v>7.25</v>
      </c>
    </row>
    <row r="104" spans="1:22" ht="23.25" x14ac:dyDescent="0.35">
      <c r="A104" s="5">
        <f t="shared" si="27"/>
        <v>102</v>
      </c>
      <c r="B104" s="6" t="s">
        <v>137</v>
      </c>
      <c r="C104" s="7" t="s">
        <v>31</v>
      </c>
      <c r="D104" s="8">
        <f t="shared" si="29"/>
        <v>6</v>
      </c>
      <c r="E104" s="9" t="s">
        <v>28</v>
      </c>
      <c r="F104" s="8">
        <f t="shared" si="30"/>
        <v>8</v>
      </c>
      <c r="G104" s="9" t="s">
        <v>27</v>
      </c>
      <c r="H104" s="8">
        <f t="shared" si="31"/>
        <v>7</v>
      </c>
      <c r="I104" s="14" t="s">
        <v>132</v>
      </c>
      <c r="J104" s="8" t="b">
        <f t="shared" si="32"/>
        <v>0</v>
      </c>
      <c r="K104" s="9" t="s">
        <v>28</v>
      </c>
      <c r="L104" s="8">
        <f t="shared" si="33"/>
        <v>8</v>
      </c>
      <c r="M104" s="9" t="s">
        <v>31</v>
      </c>
      <c r="N104" s="8">
        <f t="shared" si="40"/>
        <v>6</v>
      </c>
      <c r="O104" s="9" t="s">
        <v>27</v>
      </c>
      <c r="P104" s="8">
        <f t="shared" si="34"/>
        <v>7</v>
      </c>
      <c r="Q104" s="10">
        <f t="shared" si="25"/>
        <v>228</v>
      </c>
      <c r="R104" s="11">
        <f t="shared" si="26"/>
        <v>5.7</v>
      </c>
      <c r="S104" s="44">
        <v>200</v>
      </c>
      <c r="T104" s="45">
        <v>280</v>
      </c>
      <c r="U104" s="12">
        <v>234</v>
      </c>
      <c r="V104" s="26">
        <f t="shared" si="43"/>
        <v>5.8875000000000002</v>
      </c>
    </row>
    <row r="105" spans="1:22" ht="23.25" x14ac:dyDescent="0.35">
      <c r="A105" s="5">
        <f t="shared" si="27"/>
        <v>103</v>
      </c>
      <c r="B105" s="6" t="s">
        <v>138</v>
      </c>
      <c r="C105" s="7" t="s">
        <v>28</v>
      </c>
      <c r="D105" s="8">
        <f t="shared" si="29"/>
        <v>8</v>
      </c>
      <c r="E105" s="9" t="s">
        <v>28</v>
      </c>
      <c r="F105" s="8">
        <f t="shared" si="30"/>
        <v>8</v>
      </c>
      <c r="G105" s="9" t="s">
        <v>31</v>
      </c>
      <c r="H105" s="8">
        <f t="shared" si="31"/>
        <v>6</v>
      </c>
      <c r="I105" s="9" t="s">
        <v>29</v>
      </c>
      <c r="J105" s="8">
        <f t="shared" si="32"/>
        <v>9</v>
      </c>
      <c r="K105" s="9" t="s">
        <v>31</v>
      </c>
      <c r="L105" s="8">
        <f t="shared" si="33"/>
        <v>6</v>
      </c>
      <c r="M105" s="9" t="s">
        <v>31</v>
      </c>
      <c r="N105" s="8">
        <f t="shared" si="40"/>
        <v>6</v>
      </c>
      <c r="O105" s="9" t="s">
        <v>28</v>
      </c>
      <c r="P105" s="8">
        <f t="shared" si="34"/>
        <v>8</v>
      </c>
      <c r="Q105" s="10">
        <f t="shared" si="25"/>
        <v>300</v>
      </c>
      <c r="R105" s="11">
        <f t="shared" si="26"/>
        <v>7.5</v>
      </c>
      <c r="S105" s="44">
        <v>263</v>
      </c>
      <c r="T105" s="45">
        <v>328</v>
      </c>
      <c r="U105" s="12">
        <v>282</v>
      </c>
      <c r="V105" s="26">
        <f t="shared" si="43"/>
        <v>7.3312499999999998</v>
      </c>
    </row>
    <row r="106" spans="1:22" ht="23.25" x14ac:dyDescent="0.35">
      <c r="A106" s="5">
        <f t="shared" si="27"/>
        <v>104</v>
      </c>
      <c r="B106" s="6" t="s">
        <v>139</v>
      </c>
      <c r="C106" s="7" t="s">
        <v>28</v>
      </c>
      <c r="D106" s="8">
        <f t="shared" si="29"/>
        <v>8</v>
      </c>
      <c r="E106" s="9" t="s">
        <v>33</v>
      </c>
      <c r="F106" s="8">
        <f t="shared" si="30"/>
        <v>10</v>
      </c>
      <c r="G106" s="9" t="s">
        <v>29</v>
      </c>
      <c r="H106" s="8">
        <f t="shared" si="31"/>
        <v>9</v>
      </c>
      <c r="I106" s="9" t="s">
        <v>33</v>
      </c>
      <c r="J106" s="8">
        <f t="shared" si="32"/>
        <v>10</v>
      </c>
      <c r="K106" s="9" t="s">
        <v>29</v>
      </c>
      <c r="L106" s="8">
        <f t="shared" si="33"/>
        <v>9</v>
      </c>
      <c r="M106" s="9" t="s">
        <v>27</v>
      </c>
      <c r="N106" s="8">
        <f t="shared" si="40"/>
        <v>7</v>
      </c>
      <c r="O106" s="9" t="s">
        <v>29</v>
      </c>
      <c r="P106" s="8">
        <f t="shared" si="34"/>
        <v>9</v>
      </c>
      <c r="Q106" s="10">
        <f t="shared" si="25"/>
        <v>364</v>
      </c>
      <c r="R106" s="11">
        <f t="shared" si="26"/>
        <v>9.1</v>
      </c>
      <c r="S106" s="44">
        <v>273</v>
      </c>
      <c r="T106" s="45">
        <v>312</v>
      </c>
      <c r="U106" s="12">
        <v>306</v>
      </c>
      <c r="V106" s="26">
        <f t="shared" si="43"/>
        <v>7.84375</v>
      </c>
    </row>
    <row r="107" spans="1:22" ht="23.25" x14ac:dyDescent="0.35">
      <c r="A107" s="5">
        <f t="shared" si="27"/>
        <v>105</v>
      </c>
      <c r="B107" s="6" t="s">
        <v>140</v>
      </c>
      <c r="C107" s="7" t="s">
        <v>28</v>
      </c>
      <c r="D107" s="8">
        <f t="shared" si="29"/>
        <v>8</v>
      </c>
      <c r="E107" s="9" t="s">
        <v>28</v>
      </c>
      <c r="F107" s="8">
        <f t="shared" si="30"/>
        <v>8</v>
      </c>
      <c r="G107" s="9" t="s">
        <v>31</v>
      </c>
      <c r="H107" s="8">
        <f t="shared" si="31"/>
        <v>6</v>
      </c>
      <c r="I107" s="9" t="s">
        <v>28</v>
      </c>
      <c r="J107" s="8">
        <f t="shared" si="32"/>
        <v>8</v>
      </c>
      <c r="K107" s="9" t="s">
        <v>28</v>
      </c>
      <c r="L107" s="8">
        <f t="shared" si="33"/>
        <v>8</v>
      </c>
      <c r="M107" s="9" t="s">
        <v>31</v>
      </c>
      <c r="N107" s="8">
        <f t="shared" si="40"/>
        <v>6</v>
      </c>
      <c r="O107" s="9" t="s">
        <v>29</v>
      </c>
      <c r="P107" s="8">
        <f t="shared" si="34"/>
        <v>9</v>
      </c>
      <c r="Q107" s="10">
        <f t="shared" si="25"/>
        <v>306</v>
      </c>
      <c r="R107" s="11">
        <f t="shared" si="26"/>
        <v>7.65</v>
      </c>
      <c r="S107" s="44">
        <v>261</v>
      </c>
      <c r="T107" s="45">
        <v>366</v>
      </c>
      <c r="U107" s="12">
        <v>312</v>
      </c>
      <c r="V107" s="26">
        <f t="shared" si="43"/>
        <v>7.78125</v>
      </c>
    </row>
    <row r="108" spans="1:22" ht="23.25" x14ac:dyDescent="0.35">
      <c r="A108" s="5">
        <f t="shared" si="27"/>
        <v>106</v>
      </c>
      <c r="B108" s="6" t="s">
        <v>141</v>
      </c>
      <c r="C108" s="7" t="s">
        <v>28</v>
      </c>
      <c r="D108" s="8">
        <f t="shared" si="29"/>
        <v>8</v>
      </c>
      <c r="E108" s="9" t="s">
        <v>28</v>
      </c>
      <c r="F108" s="8">
        <f t="shared" si="30"/>
        <v>8</v>
      </c>
      <c r="G108" s="9" t="s">
        <v>31</v>
      </c>
      <c r="H108" s="8">
        <f t="shared" si="31"/>
        <v>6</v>
      </c>
      <c r="I108" s="9" t="s">
        <v>28</v>
      </c>
      <c r="J108" s="8">
        <f t="shared" si="32"/>
        <v>8</v>
      </c>
      <c r="K108" s="9" t="s">
        <v>31</v>
      </c>
      <c r="L108" s="8">
        <f t="shared" si="33"/>
        <v>6</v>
      </c>
      <c r="M108" s="9" t="s">
        <v>27</v>
      </c>
      <c r="N108" s="8">
        <f t="shared" si="40"/>
        <v>7</v>
      </c>
      <c r="O108" s="9" t="s">
        <v>29</v>
      </c>
      <c r="P108" s="8">
        <f t="shared" si="34"/>
        <v>9</v>
      </c>
      <c r="Q108" s="10">
        <f t="shared" si="25"/>
        <v>296</v>
      </c>
      <c r="R108" s="11">
        <f t="shared" si="26"/>
        <v>7.4</v>
      </c>
      <c r="S108" s="44">
        <v>218</v>
      </c>
      <c r="T108" s="45">
        <v>294</v>
      </c>
      <c r="U108" s="12">
        <v>264</v>
      </c>
      <c r="V108" s="26">
        <f t="shared" si="43"/>
        <v>6.7</v>
      </c>
    </row>
    <row r="109" spans="1:22" ht="23.25" x14ac:dyDescent="0.35">
      <c r="A109" s="5">
        <f t="shared" si="27"/>
        <v>107</v>
      </c>
      <c r="B109" s="6" t="s">
        <v>142</v>
      </c>
      <c r="C109" s="7" t="s">
        <v>28</v>
      </c>
      <c r="D109" s="8">
        <f t="shared" si="29"/>
        <v>8</v>
      </c>
      <c r="E109" s="9" t="s">
        <v>29</v>
      </c>
      <c r="F109" s="8">
        <f t="shared" si="30"/>
        <v>9</v>
      </c>
      <c r="G109" s="9" t="s">
        <v>28</v>
      </c>
      <c r="H109" s="8">
        <f t="shared" si="31"/>
        <v>8</v>
      </c>
      <c r="I109" s="9" t="s">
        <v>29</v>
      </c>
      <c r="J109" s="8">
        <f t="shared" si="32"/>
        <v>9</v>
      </c>
      <c r="K109" s="9" t="s">
        <v>28</v>
      </c>
      <c r="L109" s="8">
        <f t="shared" si="33"/>
        <v>8</v>
      </c>
      <c r="M109" s="9" t="s">
        <v>29</v>
      </c>
      <c r="N109" s="8">
        <f t="shared" si="40"/>
        <v>9</v>
      </c>
      <c r="O109" s="9" t="s">
        <v>29</v>
      </c>
      <c r="P109" s="8">
        <f t="shared" si="34"/>
        <v>9</v>
      </c>
      <c r="Q109" s="10">
        <f t="shared" si="25"/>
        <v>340</v>
      </c>
      <c r="R109" s="11">
        <f t="shared" si="26"/>
        <v>8.5</v>
      </c>
      <c r="S109" s="44">
        <v>248</v>
      </c>
      <c r="T109" s="45">
        <v>276</v>
      </c>
      <c r="U109" s="12">
        <v>260</v>
      </c>
      <c r="V109" s="26">
        <f t="shared" si="43"/>
        <v>7.0250000000000004</v>
      </c>
    </row>
    <row r="110" spans="1:22" ht="23.25" x14ac:dyDescent="0.35">
      <c r="A110" s="5">
        <f t="shared" si="27"/>
        <v>108</v>
      </c>
      <c r="B110" s="6" t="s">
        <v>143</v>
      </c>
      <c r="C110" s="7" t="s">
        <v>29</v>
      </c>
      <c r="D110" s="8">
        <f t="shared" si="29"/>
        <v>9</v>
      </c>
      <c r="E110" s="9" t="s">
        <v>28</v>
      </c>
      <c r="F110" s="8">
        <f t="shared" si="30"/>
        <v>8</v>
      </c>
      <c r="G110" s="9" t="s">
        <v>27</v>
      </c>
      <c r="H110" s="8">
        <f t="shared" si="31"/>
        <v>7</v>
      </c>
      <c r="I110" s="9" t="s">
        <v>33</v>
      </c>
      <c r="J110" s="8">
        <f t="shared" si="32"/>
        <v>10</v>
      </c>
      <c r="K110" s="9" t="s">
        <v>29</v>
      </c>
      <c r="L110" s="8">
        <f t="shared" si="33"/>
        <v>9</v>
      </c>
      <c r="M110" s="9" t="s">
        <v>27</v>
      </c>
      <c r="N110" s="8">
        <f t="shared" si="40"/>
        <v>7</v>
      </c>
      <c r="O110" s="9" t="s">
        <v>29</v>
      </c>
      <c r="P110" s="8">
        <f t="shared" si="34"/>
        <v>9</v>
      </c>
      <c r="Q110" s="10">
        <f t="shared" si="25"/>
        <v>344</v>
      </c>
      <c r="R110" s="11">
        <f t="shared" si="26"/>
        <v>8.6</v>
      </c>
      <c r="S110" s="44">
        <v>232</v>
      </c>
      <c r="T110" s="45">
        <v>312</v>
      </c>
      <c r="U110" s="36">
        <v>260</v>
      </c>
      <c r="V110" s="26">
        <f t="shared" si="43"/>
        <v>7.1749999999999998</v>
      </c>
    </row>
    <row r="111" spans="1:22" ht="23.25" x14ac:dyDescent="0.35">
      <c r="A111" s="5">
        <f t="shared" si="27"/>
        <v>109</v>
      </c>
      <c r="B111" s="6" t="s">
        <v>144</v>
      </c>
      <c r="C111" s="7" t="s">
        <v>31</v>
      </c>
      <c r="D111" s="8">
        <f t="shared" si="29"/>
        <v>6</v>
      </c>
      <c r="E111" s="9" t="s">
        <v>29</v>
      </c>
      <c r="F111" s="8">
        <f t="shared" si="30"/>
        <v>9</v>
      </c>
      <c r="G111" s="9" t="s">
        <v>31</v>
      </c>
      <c r="H111" s="8">
        <f t="shared" si="31"/>
        <v>6</v>
      </c>
      <c r="I111" s="9" t="s">
        <v>28</v>
      </c>
      <c r="J111" s="8">
        <f t="shared" si="32"/>
        <v>8</v>
      </c>
      <c r="K111" s="9" t="s">
        <v>31</v>
      </c>
      <c r="L111" s="8">
        <f t="shared" si="33"/>
        <v>6</v>
      </c>
      <c r="M111" s="9" t="s">
        <v>27</v>
      </c>
      <c r="N111" s="8">
        <f t="shared" si="40"/>
        <v>7</v>
      </c>
      <c r="O111" s="9" t="s">
        <v>29</v>
      </c>
      <c r="P111" s="8">
        <f t="shared" si="34"/>
        <v>9</v>
      </c>
      <c r="Q111" s="10">
        <f t="shared" si="25"/>
        <v>288</v>
      </c>
      <c r="R111" s="11">
        <f t="shared" si="26"/>
        <v>7.2</v>
      </c>
      <c r="S111" s="44">
        <v>230</v>
      </c>
      <c r="T111" s="45">
        <v>308</v>
      </c>
      <c r="U111" s="12">
        <v>240</v>
      </c>
      <c r="V111" s="26">
        <f t="shared" si="43"/>
        <v>6.6624999999999996</v>
      </c>
    </row>
    <row r="112" spans="1:22" ht="23.25" x14ac:dyDescent="0.35">
      <c r="A112" s="5">
        <f t="shared" si="27"/>
        <v>110</v>
      </c>
      <c r="B112" s="6" t="s">
        <v>145</v>
      </c>
      <c r="C112" s="7" t="s">
        <v>28</v>
      </c>
      <c r="D112" s="8">
        <f t="shared" si="29"/>
        <v>8</v>
      </c>
      <c r="E112" s="9" t="s">
        <v>33</v>
      </c>
      <c r="F112" s="8">
        <f t="shared" si="30"/>
        <v>10</v>
      </c>
      <c r="G112" s="9" t="s">
        <v>33</v>
      </c>
      <c r="H112" s="8">
        <f t="shared" si="31"/>
        <v>10</v>
      </c>
      <c r="I112" s="14" t="s">
        <v>132</v>
      </c>
      <c r="J112" s="8" t="b">
        <f t="shared" si="32"/>
        <v>0</v>
      </c>
      <c r="K112" s="9" t="s">
        <v>29</v>
      </c>
      <c r="L112" s="8">
        <f t="shared" si="33"/>
        <v>9</v>
      </c>
      <c r="M112" s="9" t="s">
        <v>31</v>
      </c>
      <c r="N112" s="8">
        <f t="shared" si="40"/>
        <v>6</v>
      </c>
      <c r="O112" s="9" t="s">
        <v>28</v>
      </c>
      <c r="P112" s="8">
        <f t="shared" si="34"/>
        <v>8</v>
      </c>
      <c r="Q112" s="10">
        <f t="shared" si="25"/>
        <v>286</v>
      </c>
      <c r="R112" s="11">
        <f t="shared" si="26"/>
        <v>7.15</v>
      </c>
      <c r="S112" s="44">
        <v>311</v>
      </c>
      <c r="T112" s="45">
        <v>384</v>
      </c>
      <c r="U112" s="12">
        <v>344</v>
      </c>
      <c r="V112" s="26">
        <f t="shared" si="43"/>
        <v>8.28125</v>
      </c>
    </row>
    <row r="113" spans="1:22" ht="23.25" x14ac:dyDescent="0.35">
      <c r="A113" s="5">
        <f t="shared" si="27"/>
        <v>111</v>
      </c>
      <c r="B113" s="6" t="s">
        <v>146</v>
      </c>
      <c r="C113" s="15" t="s">
        <v>49</v>
      </c>
      <c r="D113" s="8">
        <f t="shared" si="29"/>
        <v>0</v>
      </c>
      <c r="E113" s="14" t="s">
        <v>49</v>
      </c>
      <c r="F113" s="8">
        <f t="shared" si="30"/>
        <v>0</v>
      </c>
      <c r="G113" s="14" t="s">
        <v>49</v>
      </c>
      <c r="H113" s="8">
        <f t="shared" si="31"/>
        <v>0</v>
      </c>
      <c r="I113" s="14" t="s">
        <v>49</v>
      </c>
      <c r="J113" s="8">
        <f t="shared" si="32"/>
        <v>0</v>
      </c>
      <c r="K113" s="14" t="s">
        <v>49</v>
      </c>
      <c r="L113" s="8">
        <f t="shared" si="33"/>
        <v>0</v>
      </c>
      <c r="M113" s="9" t="s">
        <v>44</v>
      </c>
      <c r="N113" s="8">
        <f t="shared" si="40"/>
        <v>5</v>
      </c>
      <c r="O113" s="9" t="s">
        <v>27</v>
      </c>
      <c r="P113" s="8">
        <f t="shared" si="34"/>
        <v>7</v>
      </c>
      <c r="Q113" s="10">
        <f t="shared" si="25"/>
        <v>24</v>
      </c>
      <c r="R113" s="11">
        <f t="shared" si="26"/>
        <v>0.6</v>
      </c>
      <c r="S113" s="46">
        <v>39</v>
      </c>
      <c r="T113" s="47">
        <v>36</v>
      </c>
      <c r="U113" s="36">
        <v>14</v>
      </c>
      <c r="V113" s="26">
        <f t="shared" si="43"/>
        <v>0.70625000000000004</v>
      </c>
    </row>
    <row r="114" spans="1:22" ht="23.25" x14ac:dyDescent="0.35">
      <c r="A114" s="5">
        <f>A113+1</f>
        <v>112</v>
      </c>
      <c r="B114" s="6" t="s">
        <v>147</v>
      </c>
      <c r="C114" s="7" t="s">
        <v>27</v>
      </c>
      <c r="D114" s="8">
        <f t="shared" si="29"/>
        <v>7</v>
      </c>
      <c r="E114" s="9" t="s">
        <v>27</v>
      </c>
      <c r="F114" s="8">
        <f t="shared" si="30"/>
        <v>7</v>
      </c>
      <c r="G114" s="9" t="s">
        <v>28</v>
      </c>
      <c r="H114" s="8">
        <f t="shared" si="31"/>
        <v>8</v>
      </c>
      <c r="I114" s="9" t="s">
        <v>29</v>
      </c>
      <c r="J114" s="8">
        <f t="shared" si="32"/>
        <v>9</v>
      </c>
      <c r="K114" s="9" t="s">
        <v>31</v>
      </c>
      <c r="L114" s="8">
        <f t="shared" si="33"/>
        <v>6</v>
      </c>
      <c r="M114" s="9" t="s">
        <v>31</v>
      </c>
      <c r="N114" s="8">
        <f t="shared" si="40"/>
        <v>6</v>
      </c>
      <c r="O114" s="9" t="s">
        <v>28</v>
      </c>
      <c r="P114" s="8">
        <f t="shared" si="34"/>
        <v>8</v>
      </c>
      <c r="Q114" s="10">
        <f t="shared" si="25"/>
        <v>296</v>
      </c>
      <c r="R114" s="11">
        <f t="shared" si="26"/>
        <v>7.4</v>
      </c>
      <c r="S114" s="44">
        <v>243</v>
      </c>
      <c r="T114" s="45">
        <v>288</v>
      </c>
      <c r="U114" s="12">
        <v>270</v>
      </c>
      <c r="V114" s="26">
        <f t="shared" si="43"/>
        <v>6.8562500000000002</v>
      </c>
    </row>
    <row r="115" spans="1:22" ht="23.25" x14ac:dyDescent="0.35">
      <c r="A115" s="5">
        <f t="shared" ref="A115:A117" si="44">A114+1</f>
        <v>113</v>
      </c>
      <c r="B115" s="6" t="s">
        <v>148</v>
      </c>
      <c r="C115" s="7" t="s">
        <v>29</v>
      </c>
      <c r="D115" s="8">
        <f t="shared" si="29"/>
        <v>9</v>
      </c>
      <c r="E115" s="9" t="s">
        <v>28</v>
      </c>
      <c r="F115" s="8">
        <f t="shared" si="30"/>
        <v>8</v>
      </c>
      <c r="G115" s="9" t="s">
        <v>27</v>
      </c>
      <c r="H115" s="8">
        <f t="shared" si="31"/>
        <v>7</v>
      </c>
      <c r="I115" s="9" t="s">
        <v>29</v>
      </c>
      <c r="J115" s="8">
        <f t="shared" si="32"/>
        <v>9</v>
      </c>
      <c r="K115" s="9" t="s">
        <v>27</v>
      </c>
      <c r="L115" s="8">
        <f t="shared" si="33"/>
        <v>7</v>
      </c>
      <c r="M115" s="9" t="s">
        <v>27</v>
      </c>
      <c r="N115" s="8">
        <f t="shared" si="40"/>
        <v>7</v>
      </c>
      <c r="O115" s="9" t="s">
        <v>28</v>
      </c>
      <c r="P115" s="8">
        <f t="shared" si="34"/>
        <v>8</v>
      </c>
      <c r="Q115" s="10">
        <f t="shared" si="25"/>
        <v>322</v>
      </c>
      <c r="R115" s="11">
        <f t="shared" si="26"/>
        <v>8.0500000000000007</v>
      </c>
      <c r="S115" s="44">
        <v>243</v>
      </c>
      <c r="T115" s="45">
        <v>316</v>
      </c>
      <c r="U115" s="12">
        <v>312</v>
      </c>
      <c r="V115" s="26">
        <f t="shared" si="43"/>
        <v>7.4562499999999998</v>
      </c>
    </row>
    <row r="116" spans="1:22" ht="23.25" x14ac:dyDescent="0.35">
      <c r="A116" s="5">
        <f t="shared" si="44"/>
        <v>114</v>
      </c>
      <c r="B116" s="6" t="s">
        <v>149</v>
      </c>
      <c r="C116" s="7" t="s">
        <v>29</v>
      </c>
      <c r="D116" s="8">
        <f t="shared" si="29"/>
        <v>9</v>
      </c>
      <c r="E116" s="9" t="s">
        <v>33</v>
      </c>
      <c r="F116" s="8">
        <f t="shared" si="30"/>
        <v>10</v>
      </c>
      <c r="G116" s="9" t="s">
        <v>29</v>
      </c>
      <c r="H116" s="8">
        <f t="shared" si="31"/>
        <v>9</v>
      </c>
      <c r="I116" s="9" t="s">
        <v>29</v>
      </c>
      <c r="J116" s="8">
        <f t="shared" si="32"/>
        <v>9</v>
      </c>
      <c r="K116" s="9" t="s">
        <v>27</v>
      </c>
      <c r="L116" s="8">
        <f t="shared" si="33"/>
        <v>7</v>
      </c>
      <c r="M116" s="9" t="s">
        <v>31</v>
      </c>
      <c r="N116" s="8">
        <f t="shared" si="40"/>
        <v>6</v>
      </c>
      <c r="O116" s="9" t="s">
        <v>33</v>
      </c>
      <c r="P116" s="8">
        <f t="shared" si="34"/>
        <v>10</v>
      </c>
      <c r="Q116" s="10">
        <f t="shared" si="25"/>
        <v>352</v>
      </c>
      <c r="R116" s="11">
        <f t="shared" si="26"/>
        <v>8.8000000000000007</v>
      </c>
      <c r="S116" s="44">
        <v>257</v>
      </c>
      <c r="T116" s="45">
        <v>312</v>
      </c>
      <c r="U116" s="12">
        <v>268</v>
      </c>
      <c r="V116" s="26">
        <f t="shared" si="43"/>
        <v>7.4312500000000004</v>
      </c>
    </row>
    <row r="117" spans="1:22" ht="23.25" x14ac:dyDescent="0.35">
      <c r="A117" s="5">
        <f t="shared" si="44"/>
        <v>115</v>
      </c>
      <c r="B117" s="6" t="s">
        <v>150</v>
      </c>
      <c r="C117" s="7" t="s">
        <v>27</v>
      </c>
      <c r="D117" s="8">
        <f t="shared" si="29"/>
        <v>7</v>
      </c>
      <c r="E117" s="9" t="s">
        <v>29</v>
      </c>
      <c r="F117" s="8">
        <f t="shared" si="30"/>
        <v>9</v>
      </c>
      <c r="G117" s="9" t="s">
        <v>27</v>
      </c>
      <c r="H117" s="8">
        <f t="shared" si="31"/>
        <v>7</v>
      </c>
      <c r="I117" s="9" t="s">
        <v>28</v>
      </c>
      <c r="J117" s="8">
        <f t="shared" si="32"/>
        <v>8</v>
      </c>
      <c r="K117" s="9" t="s">
        <v>27</v>
      </c>
      <c r="L117" s="8">
        <f t="shared" si="33"/>
        <v>7</v>
      </c>
      <c r="M117" s="9" t="s">
        <v>27</v>
      </c>
      <c r="N117" s="8">
        <f t="shared" si="40"/>
        <v>7</v>
      </c>
      <c r="O117" s="9" t="s">
        <v>28</v>
      </c>
      <c r="P117" s="8">
        <f t="shared" si="34"/>
        <v>8</v>
      </c>
      <c r="Q117" s="10">
        <f t="shared" si="25"/>
        <v>306</v>
      </c>
      <c r="R117" s="11">
        <f t="shared" si="26"/>
        <v>7.65</v>
      </c>
      <c r="S117" s="44">
        <v>289</v>
      </c>
      <c r="T117" s="45">
        <v>316</v>
      </c>
      <c r="U117" s="12">
        <v>318</v>
      </c>
      <c r="V117" s="26">
        <f t="shared" si="43"/>
        <v>7.6812500000000004</v>
      </c>
    </row>
    <row r="118" spans="1:22" ht="23.25" x14ac:dyDescent="0.35">
      <c r="A118" s="6">
        <v>116</v>
      </c>
      <c r="B118" s="16" t="s">
        <v>151</v>
      </c>
      <c r="C118" s="6" t="s">
        <v>31</v>
      </c>
      <c r="D118" s="8">
        <f t="shared" si="29"/>
        <v>6</v>
      </c>
      <c r="E118" s="6" t="s">
        <v>28</v>
      </c>
      <c r="F118" s="8">
        <f t="shared" si="30"/>
        <v>8</v>
      </c>
      <c r="G118" s="6" t="s">
        <v>28</v>
      </c>
      <c r="H118" s="8">
        <f t="shared" si="31"/>
        <v>8</v>
      </c>
      <c r="I118" s="6" t="s">
        <v>33</v>
      </c>
      <c r="J118" s="8">
        <f t="shared" si="32"/>
        <v>10</v>
      </c>
      <c r="K118" s="6" t="s">
        <v>29</v>
      </c>
      <c r="L118" s="8">
        <f t="shared" si="33"/>
        <v>9</v>
      </c>
      <c r="M118" s="6" t="s">
        <v>29</v>
      </c>
      <c r="N118" s="6">
        <f t="shared" si="40"/>
        <v>9</v>
      </c>
      <c r="O118" s="6" t="s">
        <v>29</v>
      </c>
      <c r="P118" s="8">
        <f t="shared" si="34"/>
        <v>9</v>
      </c>
      <c r="Q118" s="10">
        <f t="shared" si="25"/>
        <v>330</v>
      </c>
      <c r="R118" s="11">
        <f t="shared" si="26"/>
        <v>8.25</v>
      </c>
      <c r="S118" s="44">
        <v>245</v>
      </c>
      <c r="T118" s="21">
        <v>280</v>
      </c>
      <c r="U118" s="6">
        <v>292</v>
      </c>
      <c r="V118" s="26">
        <f t="shared" si="43"/>
        <v>7.1687500000000002</v>
      </c>
    </row>
  </sheetData>
  <mergeCells count="17"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  <mergeCell ref="Q1:R1"/>
    <mergeCell ref="M2:N2"/>
    <mergeCell ref="K2:L2"/>
    <mergeCell ref="O2:P2"/>
    <mergeCell ref="K1:L1"/>
    <mergeCell ref="M1:N1"/>
    <mergeCell ref="O1:P1"/>
  </mergeCells>
  <dataValidations count="1">
    <dataValidation type="textLength" operator="greaterThan" showInputMessage="1" showErrorMessage="1" errorTitle="Grade Point" error="Dont Change." promptTitle="Grade Point" prompt="This is Grade Point obtained" sqref="H3:H118 D3:D118 F3:F118 J3:J118 P3:P118 L3:L118 N3:N117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1" orientation="landscape" verticalDpi="0" r:id="rId1"/>
  <headerFooter>
    <oddHeader xml:space="preserve">&amp;C&amp;"Bookman Old Style,Regular"&amp;20National Institute Of Technology::Silchar                  
4th Semester B.Tech  Tabulation (Civil) 2014th Regular Batch April 2016  (Provisional)           &amp;"-,Regular"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zoomScale="60" zoomScaleNormal="60" zoomScalePageLayoutView="60" workbookViewId="0">
      <pane xSplit="2" ySplit="2" topLeftCell="C123" activePane="bottomRight" state="frozen"/>
      <selection pane="topRight" activeCell="C1" sqref="C1"/>
      <selection pane="bottomLeft" activeCell="A3" sqref="A3"/>
      <selection pane="bottomRight" activeCell="AA114" sqref="AA114"/>
    </sheetView>
  </sheetViews>
  <sheetFormatPr defaultColWidth="8" defaultRowHeight="15" x14ac:dyDescent="0.25"/>
  <cols>
    <col min="1" max="1" width="11.28515625" customWidth="1"/>
    <col min="2" max="2" width="17.28515625" customWidth="1"/>
    <col min="3" max="6" width="11.28515625" customWidth="1"/>
    <col min="7" max="7" width="14" customWidth="1"/>
    <col min="8" max="11" width="11.28515625" customWidth="1"/>
    <col min="12" max="12" width="12" customWidth="1"/>
    <col min="13" max="16" width="11.28515625" customWidth="1"/>
    <col min="17" max="18" width="12.7109375" customWidth="1"/>
    <col min="19" max="19" width="11.28515625" customWidth="1"/>
    <col min="20" max="20" width="11.28515625" style="28" customWidth="1"/>
  </cols>
  <sheetData>
    <row r="1" spans="1:20" ht="30" customHeight="1" x14ac:dyDescent="0.25">
      <c r="A1" s="71" t="s">
        <v>0</v>
      </c>
      <c r="B1" s="71" t="s">
        <v>1</v>
      </c>
      <c r="C1" s="63" t="s">
        <v>152</v>
      </c>
      <c r="D1" s="64"/>
      <c r="E1" s="63" t="s">
        <v>153</v>
      </c>
      <c r="F1" s="64"/>
      <c r="G1" s="63" t="s">
        <v>154</v>
      </c>
      <c r="H1" s="64"/>
      <c r="I1" s="63" t="s">
        <v>155</v>
      </c>
      <c r="J1" s="64"/>
      <c r="K1" s="63" t="s">
        <v>156</v>
      </c>
      <c r="L1" s="64"/>
      <c r="M1" s="63" t="s">
        <v>157</v>
      </c>
      <c r="N1" s="64"/>
      <c r="O1" s="63" t="s">
        <v>9</v>
      </c>
      <c r="P1" s="64"/>
      <c r="Q1" s="1" t="s">
        <v>10</v>
      </c>
      <c r="R1" s="1" t="s">
        <v>11</v>
      </c>
      <c r="S1" s="13" t="s">
        <v>12</v>
      </c>
      <c r="T1" s="13" t="s">
        <v>13</v>
      </c>
    </row>
    <row r="2" spans="1:20" ht="63" customHeight="1" x14ac:dyDescent="0.25">
      <c r="A2" s="72"/>
      <c r="B2" s="72"/>
      <c r="C2" s="62" t="s">
        <v>158</v>
      </c>
      <c r="D2" s="62"/>
      <c r="E2" s="62" t="s">
        <v>159</v>
      </c>
      <c r="F2" s="62"/>
      <c r="G2" s="70" t="s">
        <v>160</v>
      </c>
      <c r="H2" s="70"/>
      <c r="I2" s="62" t="s">
        <v>161</v>
      </c>
      <c r="J2" s="62"/>
      <c r="K2" s="62" t="s">
        <v>18</v>
      </c>
      <c r="L2" s="62"/>
      <c r="M2" s="62" t="s">
        <v>162</v>
      </c>
      <c r="N2" s="62"/>
      <c r="O2" s="17" t="s">
        <v>21</v>
      </c>
      <c r="P2" s="13" t="s">
        <v>22</v>
      </c>
      <c r="Q2" s="1" t="s">
        <v>23</v>
      </c>
      <c r="R2" s="1" t="s">
        <v>24</v>
      </c>
      <c r="S2" s="18" t="s">
        <v>21</v>
      </c>
      <c r="T2" s="13" t="s">
        <v>25</v>
      </c>
    </row>
    <row r="3" spans="1:20" ht="23.25" x14ac:dyDescent="0.35">
      <c r="A3" s="5">
        <v>1</v>
      </c>
      <c r="B3" s="9" t="s">
        <v>163</v>
      </c>
      <c r="C3" s="7" t="s">
        <v>33</v>
      </c>
      <c r="D3" s="8">
        <f t="shared" ref="D3:N19" si="0">IF(C3="AA",10, IF(C3="AB",9, IF(C3="BB",8, IF(C3="BC",7,IF(C3="CC",6, IF(C3="CD",5, IF(C3="DD",4,IF(C3="F",0))))))))</f>
        <v>10</v>
      </c>
      <c r="E3" s="9" t="s">
        <v>33</v>
      </c>
      <c r="F3" s="8">
        <f t="shared" si="0"/>
        <v>10</v>
      </c>
      <c r="G3" s="9" t="s">
        <v>33</v>
      </c>
      <c r="H3" s="8">
        <f t="shared" si="0"/>
        <v>10</v>
      </c>
      <c r="I3" s="9" t="s">
        <v>33</v>
      </c>
      <c r="J3" s="8">
        <f t="shared" si="0"/>
        <v>10</v>
      </c>
      <c r="K3" s="9" t="s">
        <v>29</v>
      </c>
      <c r="L3" s="8">
        <f t="shared" si="0"/>
        <v>9</v>
      </c>
      <c r="M3" s="9" t="s">
        <v>33</v>
      </c>
      <c r="N3" s="8">
        <f t="shared" si="0"/>
        <v>10</v>
      </c>
      <c r="O3" s="19">
        <f>(D3*8+F3*8+H3*8+J3*8+L3*6+N3*2)</f>
        <v>394</v>
      </c>
      <c r="P3" s="11">
        <f>O3/40</f>
        <v>9.85</v>
      </c>
      <c r="Q3" s="9">
        <v>366</v>
      </c>
      <c r="R3" s="51">
        <v>402</v>
      </c>
      <c r="S3" s="50">
        <v>400</v>
      </c>
      <c r="T3" s="26">
        <f>(O3+Q3+R3+S3)/160</f>
        <v>9.7624999999999993</v>
      </c>
    </row>
    <row r="4" spans="1:20" ht="23.25" x14ac:dyDescent="0.35">
      <c r="A4" s="5">
        <f>A3+1</f>
        <v>2</v>
      </c>
      <c r="B4" s="9" t="s">
        <v>164</v>
      </c>
      <c r="C4" s="7" t="s">
        <v>27</v>
      </c>
      <c r="D4" s="8">
        <f t="shared" si="0"/>
        <v>7</v>
      </c>
      <c r="E4" s="9" t="s">
        <v>29</v>
      </c>
      <c r="F4" s="8">
        <f t="shared" si="0"/>
        <v>9</v>
      </c>
      <c r="G4" s="9" t="s">
        <v>29</v>
      </c>
      <c r="H4" s="8">
        <f t="shared" si="0"/>
        <v>9</v>
      </c>
      <c r="I4" s="9" t="s">
        <v>33</v>
      </c>
      <c r="J4" s="8">
        <f t="shared" si="0"/>
        <v>10</v>
      </c>
      <c r="K4" s="9" t="s">
        <v>29</v>
      </c>
      <c r="L4" s="8">
        <f t="shared" si="0"/>
        <v>9</v>
      </c>
      <c r="M4" s="9" t="s">
        <v>33</v>
      </c>
      <c r="N4" s="8">
        <f t="shared" si="0"/>
        <v>10</v>
      </c>
      <c r="O4" s="19">
        <f t="shared" ref="O4:O67" si="1">(D4*8+F4*8+H4*8+J4*8+L4*6+N4*2)</f>
        <v>354</v>
      </c>
      <c r="P4" s="11">
        <f t="shared" ref="P4:P67" si="2">O4/40</f>
        <v>8.85</v>
      </c>
      <c r="Q4" s="9">
        <v>346</v>
      </c>
      <c r="R4" s="51">
        <v>372</v>
      </c>
      <c r="S4" s="50">
        <v>358</v>
      </c>
      <c r="T4" s="26">
        <f t="shared" ref="T4:T67" si="3">(O4+Q4+R4+S4)/160</f>
        <v>8.9375</v>
      </c>
    </row>
    <row r="5" spans="1:20" ht="23.25" x14ac:dyDescent="0.35">
      <c r="A5" s="5">
        <f t="shared" ref="A5:A68" si="4">A4+1</f>
        <v>3</v>
      </c>
      <c r="B5" s="9" t="s">
        <v>165</v>
      </c>
      <c r="C5" s="7" t="s">
        <v>29</v>
      </c>
      <c r="D5" s="8">
        <f t="shared" si="0"/>
        <v>9</v>
      </c>
      <c r="E5" s="9" t="s">
        <v>29</v>
      </c>
      <c r="F5" s="8">
        <f t="shared" si="0"/>
        <v>9</v>
      </c>
      <c r="G5" s="9" t="s">
        <v>33</v>
      </c>
      <c r="H5" s="8">
        <f t="shared" si="0"/>
        <v>10</v>
      </c>
      <c r="I5" s="9" t="s">
        <v>29</v>
      </c>
      <c r="J5" s="8">
        <f t="shared" si="0"/>
        <v>9</v>
      </c>
      <c r="K5" s="9" t="s">
        <v>33</v>
      </c>
      <c r="L5" s="8">
        <f t="shared" si="0"/>
        <v>10</v>
      </c>
      <c r="M5" s="9" t="s">
        <v>28</v>
      </c>
      <c r="N5" s="8">
        <f t="shared" si="0"/>
        <v>8</v>
      </c>
      <c r="O5" s="19">
        <f t="shared" si="1"/>
        <v>372</v>
      </c>
      <c r="P5" s="11">
        <f t="shared" si="2"/>
        <v>9.3000000000000007</v>
      </c>
      <c r="Q5" s="9">
        <v>339</v>
      </c>
      <c r="R5" s="51">
        <v>366</v>
      </c>
      <c r="S5" s="50">
        <v>344</v>
      </c>
      <c r="T5" s="26">
        <f t="shared" si="3"/>
        <v>8.8812499999999996</v>
      </c>
    </row>
    <row r="6" spans="1:20" ht="23.25" x14ac:dyDescent="0.35">
      <c r="A6" s="5">
        <f t="shared" si="4"/>
        <v>4</v>
      </c>
      <c r="B6" s="9" t="s">
        <v>166</v>
      </c>
      <c r="C6" s="7" t="s">
        <v>33</v>
      </c>
      <c r="D6" s="8">
        <f t="shared" si="0"/>
        <v>10</v>
      </c>
      <c r="E6" s="9" t="s">
        <v>33</v>
      </c>
      <c r="F6" s="8">
        <f t="shared" si="0"/>
        <v>10</v>
      </c>
      <c r="G6" s="9" t="s">
        <v>33</v>
      </c>
      <c r="H6" s="8">
        <f t="shared" si="0"/>
        <v>10</v>
      </c>
      <c r="I6" s="9" t="s">
        <v>33</v>
      </c>
      <c r="J6" s="8">
        <f t="shared" si="0"/>
        <v>10</v>
      </c>
      <c r="K6" s="9" t="s">
        <v>29</v>
      </c>
      <c r="L6" s="8">
        <f t="shared" si="0"/>
        <v>9</v>
      </c>
      <c r="M6" s="9" t="s">
        <v>33</v>
      </c>
      <c r="N6" s="8">
        <f t="shared" si="0"/>
        <v>10</v>
      </c>
      <c r="O6" s="19">
        <f t="shared" si="1"/>
        <v>394</v>
      </c>
      <c r="P6" s="11">
        <f t="shared" si="2"/>
        <v>9.85</v>
      </c>
      <c r="Q6" s="9">
        <v>353</v>
      </c>
      <c r="R6" s="51">
        <v>404</v>
      </c>
      <c r="S6" s="50">
        <v>382</v>
      </c>
      <c r="T6" s="26">
        <f t="shared" si="3"/>
        <v>9.5812500000000007</v>
      </c>
    </row>
    <row r="7" spans="1:20" ht="23.25" x14ac:dyDescent="0.35">
      <c r="A7" s="5">
        <f t="shared" si="4"/>
        <v>5</v>
      </c>
      <c r="B7" s="9" t="s">
        <v>167</v>
      </c>
      <c r="C7" s="7" t="s">
        <v>33</v>
      </c>
      <c r="D7" s="8">
        <f t="shared" si="0"/>
        <v>10</v>
      </c>
      <c r="E7" s="9" t="s">
        <v>29</v>
      </c>
      <c r="F7" s="8">
        <f t="shared" si="0"/>
        <v>9</v>
      </c>
      <c r="G7" s="9" t="s">
        <v>33</v>
      </c>
      <c r="H7" s="8">
        <f t="shared" si="0"/>
        <v>10</v>
      </c>
      <c r="I7" s="9" t="s">
        <v>29</v>
      </c>
      <c r="J7" s="8">
        <f t="shared" si="0"/>
        <v>9</v>
      </c>
      <c r="K7" s="9" t="s">
        <v>33</v>
      </c>
      <c r="L7" s="8">
        <f t="shared" si="0"/>
        <v>10</v>
      </c>
      <c r="M7" s="9" t="s">
        <v>33</v>
      </c>
      <c r="N7" s="8">
        <f t="shared" si="0"/>
        <v>10</v>
      </c>
      <c r="O7" s="19">
        <f t="shared" si="1"/>
        <v>384</v>
      </c>
      <c r="P7" s="11">
        <f t="shared" si="2"/>
        <v>9.6</v>
      </c>
      <c r="Q7" s="9">
        <v>300</v>
      </c>
      <c r="R7" s="51">
        <v>376</v>
      </c>
      <c r="S7" s="50">
        <v>360</v>
      </c>
      <c r="T7" s="26">
        <f t="shared" si="3"/>
        <v>8.875</v>
      </c>
    </row>
    <row r="8" spans="1:20" ht="23.25" x14ac:dyDescent="0.35">
      <c r="A8" s="5">
        <f t="shared" si="4"/>
        <v>6</v>
      </c>
      <c r="B8" s="9" t="s">
        <v>168</v>
      </c>
      <c r="C8" s="7" t="s">
        <v>33</v>
      </c>
      <c r="D8" s="8">
        <f t="shared" si="0"/>
        <v>10</v>
      </c>
      <c r="E8" s="9" t="s">
        <v>29</v>
      </c>
      <c r="F8" s="8">
        <f t="shared" si="0"/>
        <v>9</v>
      </c>
      <c r="G8" s="9" t="s">
        <v>29</v>
      </c>
      <c r="H8" s="8">
        <f t="shared" si="0"/>
        <v>9</v>
      </c>
      <c r="I8" s="9" t="s">
        <v>28</v>
      </c>
      <c r="J8" s="8">
        <f t="shared" si="0"/>
        <v>8</v>
      </c>
      <c r="K8" s="9" t="s">
        <v>28</v>
      </c>
      <c r="L8" s="8">
        <f t="shared" si="0"/>
        <v>8</v>
      </c>
      <c r="M8" s="9" t="s">
        <v>28</v>
      </c>
      <c r="N8" s="8">
        <f t="shared" si="0"/>
        <v>8</v>
      </c>
      <c r="O8" s="19">
        <f t="shared" si="1"/>
        <v>352</v>
      </c>
      <c r="P8" s="11">
        <f t="shared" si="2"/>
        <v>8.8000000000000007</v>
      </c>
      <c r="Q8" s="9">
        <v>306</v>
      </c>
      <c r="R8" s="51">
        <v>332</v>
      </c>
      <c r="S8" s="50">
        <v>308</v>
      </c>
      <c r="T8" s="26">
        <f t="shared" si="3"/>
        <v>8.1125000000000007</v>
      </c>
    </row>
    <row r="9" spans="1:20" ht="23.25" x14ac:dyDescent="0.35">
      <c r="A9" s="5">
        <f t="shared" si="4"/>
        <v>7</v>
      </c>
      <c r="B9" s="9" t="s">
        <v>169</v>
      </c>
      <c r="C9" s="7" t="s">
        <v>33</v>
      </c>
      <c r="D9" s="8">
        <f t="shared" si="0"/>
        <v>10</v>
      </c>
      <c r="E9" s="9" t="s">
        <v>29</v>
      </c>
      <c r="F9" s="8">
        <f t="shared" si="0"/>
        <v>9</v>
      </c>
      <c r="G9" s="9" t="s">
        <v>29</v>
      </c>
      <c r="H9" s="8">
        <f t="shared" si="0"/>
        <v>9</v>
      </c>
      <c r="I9" s="9" t="s">
        <v>28</v>
      </c>
      <c r="J9" s="8">
        <f t="shared" si="0"/>
        <v>8</v>
      </c>
      <c r="K9" s="9" t="s">
        <v>33</v>
      </c>
      <c r="L9" s="8">
        <f t="shared" si="0"/>
        <v>10</v>
      </c>
      <c r="M9" s="9" t="s">
        <v>28</v>
      </c>
      <c r="N9" s="8">
        <f t="shared" si="0"/>
        <v>8</v>
      </c>
      <c r="O9" s="19">
        <f t="shared" si="1"/>
        <v>364</v>
      </c>
      <c r="P9" s="11">
        <f t="shared" si="2"/>
        <v>9.1</v>
      </c>
      <c r="Q9" s="9">
        <v>345</v>
      </c>
      <c r="R9" s="51">
        <v>376</v>
      </c>
      <c r="S9" s="50">
        <v>364</v>
      </c>
      <c r="T9" s="26">
        <f t="shared" si="3"/>
        <v>9.0562500000000004</v>
      </c>
    </row>
    <row r="10" spans="1:20" ht="23.25" x14ac:dyDescent="0.35">
      <c r="A10" s="5">
        <f t="shared" si="4"/>
        <v>8</v>
      </c>
      <c r="B10" s="9" t="s">
        <v>170</v>
      </c>
      <c r="C10" s="7" t="s">
        <v>27</v>
      </c>
      <c r="D10" s="8">
        <f t="shared" si="0"/>
        <v>7</v>
      </c>
      <c r="E10" s="9" t="s">
        <v>28</v>
      </c>
      <c r="F10" s="8">
        <f t="shared" si="0"/>
        <v>8</v>
      </c>
      <c r="G10" s="9" t="s">
        <v>27</v>
      </c>
      <c r="H10" s="8">
        <f t="shared" si="0"/>
        <v>7</v>
      </c>
      <c r="I10" s="9" t="s">
        <v>27</v>
      </c>
      <c r="J10" s="8">
        <f t="shared" si="0"/>
        <v>7</v>
      </c>
      <c r="K10" s="9" t="s">
        <v>27</v>
      </c>
      <c r="L10" s="8">
        <f t="shared" si="0"/>
        <v>7</v>
      </c>
      <c r="M10" s="9" t="s">
        <v>28</v>
      </c>
      <c r="N10" s="8">
        <f t="shared" si="0"/>
        <v>8</v>
      </c>
      <c r="O10" s="19">
        <f t="shared" si="1"/>
        <v>290</v>
      </c>
      <c r="P10" s="11">
        <f t="shared" si="2"/>
        <v>7.25</v>
      </c>
      <c r="Q10" s="9">
        <v>294</v>
      </c>
      <c r="R10" s="51">
        <v>272</v>
      </c>
      <c r="S10" s="50">
        <v>258</v>
      </c>
      <c r="T10" s="26">
        <f t="shared" si="3"/>
        <v>6.9625000000000004</v>
      </c>
    </row>
    <row r="11" spans="1:20" ht="23.25" x14ac:dyDescent="0.35">
      <c r="A11" s="5">
        <f t="shared" si="4"/>
        <v>9</v>
      </c>
      <c r="B11" s="9" t="s">
        <v>171</v>
      </c>
      <c r="C11" s="7" t="s">
        <v>27</v>
      </c>
      <c r="D11" s="8">
        <f t="shared" si="0"/>
        <v>7</v>
      </c>
      <c r="E11" s="9" t="s">
        <v>29</v>
      </c>
      <c r="F11" s="8">
        <f t="shared" si="0"/>
        <v>9</v>
      </c>
      <c r="G11" s="9" t="s">
        <v>29</v>
      </c>
      <c r="H11" s="8">
        <f t="shared" si="0"/>
        <v>9</v>
      </c>
      <c r="I11" s="9" t="s">
        <v>29</v>
      </c>
      <c r="J11" s="8">
        <f t="shared" si="0"/>
        <v>9</v>
      </c>
      <c r="K11" s="9" t="s">
        <v>29</v>
      </c>
      <c r="L11" s="8">
        <f t="shared" si="0"/>
        <v>9</v>
      </c>
      <c r="M11" s="9" t="s">
        <v>29</v>
      </c>
      <c r="N11" s="8">
        <f t="shared" si="0"/>
        <v>9</v>
      </c>
      <c r="O11" s="19">
        <f t="shared" si="1"/>
        <v>344</v>
      </c>
      <c r="P11" s="11">
        <f t="shared" si="2"/>
        <v>8.6</v>
      </c>
      <c r="Q11" s="9">
        <v>313</v>
      </c>
      <c r="R11" s="51">
        <v>364</v>
      </c>
      <c r="S11" s="50">
        <v>356</v>
      </c>
      <c r="T11" s="26">
        <f t="shared" si="3"/>
        <v>8.6062499999999993</v>
      </c>
    </row>
    <row r="12" spans="1:20" ht="23.25" x14ac:dyDescent="0.35">
      <c r="A12" s="5">
        <f t="shared" si="4"/>
        <v>10</v>
      </c>
      <c r="B12" s="9" t="s">
        <v>172</v>
      </c>
      <c r="C12" s="7" t="s">
        <v>29</v>
      </c>
      <c r="D12" s="8">
        <f t="shared" si="0"/>
        <v>9</v>
      </c>
      <c r="E12" s="9" t="s">
        <v>33</v>
      </c>
      <c r="F12" s="8">
        <f t="shared" si="0"/>
        <v>10</v>
      </c>
      <c r="G12" s="9" t="s">
        <v>29</v>
      </c>
      <c r="H12" s="8">
        <f t="shared" si="0"/>
        <v>9</v>
      </c>
      <c r="I12" s="9" t="s">
        <v>29</v>
      </c>
      <c r="J12" s="8">
        <f t="shared" si="0"/>
        <v>9</v>
      </c>
      <c r="K12" s="9" t="s">
        <v>29</v>
      </c>
      <c r="L12" s="8">
        <f t="shared" si="0"/>
        <v>9</v>
      </c>
      <c r="M12" s="9" t="s">
        <v>33</v>
      </c>
      <c r="N12" s="8">
        <f t="shared" si="0"/>
        <v>10</v>
      </c>
      <c r="O12" s="19">
        <f t="shared" si="1"/>
        <v>370</v>
      </c>
      <c r="P12" s="11">
        <f t="shared" si="2"/>
        <v>9.25</v>
      </c>
      <c r="Q12" s="9">
        <v>305</v>
      </c>
      <c r="R12" s="51">
        <v>384</v>
      </c>
      <c r="S12" s="50">
        <v>356</v>
      </c>
      <c r="T12" s="26">
        <f t="shared" si="3"/>
        <v>8.84375</v>
      </c>
    </row>
    <row r="13" spans="1:20" ht="23.25" x14ac:dyDescent="0.35">
      <c r="A13" s="5">
        <f t="shared" si="4"/>
        <v>11</v>
      </c>
      <c r="B13" s="9" t="s">
        <v>173</v>
      </c>
      <c r="C13" s="7" t="s">
        <v>37</v>
      </c>
      <c r="D13" s="8">
        <f t="shared" si="0"/>
        <v>4</v>
      </c>
      <c r="E13" s="9" t="s">
        <v>28</v>
      </c>
      <c r="F13" s="8">
        <f t="shared" si="0"/>
        <v>8</v>
      </c>
      <c r="G13" s="9" t="s">
        <v>27</v>
      </c>
      <c r="H13" s="8">
        <f t="shared" si="0"/>
        <v>7</v>
      </c>
      <c r="I13" s="9" t="s">
        <v>27</v>
      </c>
      <c r="J13" s="8">
        <f t="shared" si="0"/>
        <v>7</v>
      </c>
      <c r="K13" s="9" t="s">
        <v>44</v>
      </c>
      <c r="L13" s="8">
        <f t="shared" si="0"/>
        <v>5</v>
      </c>
      <c r="M13" s="9" t="s">
        <v>29</v>
      </c>
      <c r="N13" s="8">
        <f t="shared" si="0"/>
        <v>9</v>
      </c>
      <c r="O13" s="19">
        <f t="shared" si="1"/>
        <v>256</v>
      </c>
      <c r="P13" s="11">
        <f t="shared" si="2"/>
        <v>6.4</v>
      </c>
      <c r="Q13" s="9">
        <v>215</v>
      </c>
      <c r="R13" s="51">
        <v>272</v>
      </c>
      <c r="S13" s="59">
        <v>172</v>
      </c>
      <c r="T13" s="26">
        <f t="shared" si="3"/>
        <v>5.71875</v>
      </c>
    </row>
    <row r="14" spans="1:20" ht="23.25" x14ac:dyDescent="0.35">
      <c r="A14" s="5">
        <f t="shared" si="4"/>
        <v>12</v>
      </c>
      <c r="B14" s="9" t="s">
        <v>174</v>
      </c>
      <c r="C14" s="7" t="s">
        <v>27</v>
      </c>
      <c r="D14" s="8">
        <f t="shared" si="0"/>
        <v>7</v>
      </c>
      <c r="E14" s="9" t="s">
        <v>28</v>
      </c>
      <c r="F14" s="8">
        <f t="shared" si="0"/>
        <v>8</v>
      </c>
      <c r="G14" s="9" t="s">
        <v>28</v>
      </c>
      <c r="H14" s="8">
        <f t="shared" si="0"/>
        <v>8</v>
      </c>
      <c r="I14" s="9" t="s">
        <v>28</v>
      </c>
      <c r="J14" s="8">
        <f t="shared" si="0"/>
        <v>8</v>
      </c>
      <c r="K14" s="9" t="s">
        <v>27</v>
      </c>
      <c r="L14" s="8">
        <f t="shared" si="0"/>
        <v>7</v>
      </c>
      <c r="M14" s="9" t="s">
        <v>29</v>
      </c>
      <c r="N14" s="8">
        <f t="shared" si="0"/>
        <v>9</v>
      </c>
      <c r="O14" s="19">
        <f t="shared" si="1"/>
        <v>308</v>
      </c>
      <c r="P14" s="11">
        <f t="shared" si="2"/>
        <v>7.7</v>
      </c>
      <c r="Q14" s="9">
        <v>279</v>
      </c>
      <c r="R14" s="51">
        <v>320</v>
      </c>
      <c r="S14" s="50">
        <v>282</v>
      </c>
      <c r="T14" s="26">
        <f t="shared" si="3"/>
        <v>7.4312500000000004</v>
      </c>
    </row>
    <row r="15" spans="1:20" ht="23.25" x14ac:dyDescent="0.35">
      <c r="A15" s="5">
        <f t="shared" si="4"/>
        <v>13</v>
      </c>
      <c r="B15" s="9" t="s">
        <v>175</v>
      </c>
      <c r="C15" s="7" t="s">
        <v>29</v>
      </c>
      <c r="D15" s="8">
        <f t="shared" si="0"/>
        <v>9</v>
      </c>
      <c r="E15" s="9" t="s">
        <v>29</v>
      </c>
      <c r="F15" s="8">
        <f t="shared" si="0"/>
        <v>9</v>
      </c>
      <c r="G15" s="9" t="s">
        <v>29</v>
      </c>
      <c r="H15" s="8">
        <f t="shared" si="0"/>
        <v>9</v>
      </c>
      <c r="I15" s="9" t="s">
        <v>28</v>
      </c>
      <c r="J15" s="8">
        <f t="shared" si="0"/>
        <v>8</v>
      </c>
      <c r="K15" s="9" t="s">
        <v>29</v>
      </c>
      <c r="L15" s="8">
        <f t="shared" si="0"/>
        <v>9</v>
      </c>
      <c r="M15" s="9" t="s">
        <v>29</v>
      </c>
      <c r="N15" s="8">
        <f t="shared" si="0"/>
        <v>9</v>
      </c>
      <c r="O15" s="19">
        <f t="shared" si="1"/>
        <v>352</v>
      </c>
      <c r="P15" s="11">
        <f t="shared" si="2"/>
        <v>8.8000000000000007</v>
      </c>
      <c r="Q15" s="9">
        <v>339</v>
      </c>
      <c r="R15" s="51">
        <v>372</v>
      </c>
      <c r="S15" s="50">
        <v>348</v>
      </c>
      <c r="T15" s="26">
        <f t="shared" si="3"/>
        <v>8.8187499999999996</v>
      </c>
    </row>
    <row r="16" spans="1:20" ht="23.25" x14ac:dyDescent="0.35">
      <c r="A16" s="5">
        <f t="shared" si="4"/>
        <v>14</v>
      </c>
      <c r="B16" s="9" t="s">
        <v>176</v>
      </c>
      <c r="C16" s="7" t="s">
        <v>31</v>
      </c>
      <c r="D16" s="8">
        <f t="shared" si="0"/>
        <v>6</v>
      </c>
      <c r="E16" s="9" t="s">
        <v>27</v>
      </c>
      <c r="F16" s="8">
        <f t="shared" si="0"/>
        <v>7</v>
      </c>
      <c r="G16" s="9" t="s">
        <v>33</v>
      </c>
      <c r="H16" s="8">
        <f t="shared" si="0"/>
        <v>10</v>
      </c>
      <c r="I16" s="9" t="s">
        <v>28</v>
      </c>
      <c r="J16" s="8">
        <f t="shared" si="0"/>
        <v>8</v>
      </c>
      <c r="K16" s="9" t="s">
        <v>29</v>
      </c>
      <c r="L16" s="8">
        <f t="shared" si="0"/>
        <v>9</v>
      </c>
      <c r="M16" s="9" t="s">
        <v>31</v>
      </c>
      <c r="N16" s="8">
        <f t="shared" si="0"/>
        <v>6</v>
      </c>
      <c r="O16" s="19">
        <f t="shared" si="1"/>
        <v>314</v>
      </c>
      <c r="P16" s="11">
        <f t="shared" si="2"/>
        <v>7.85</v>
      </c>
      <c r="Q16" s="9">
        <v>273</v>
      </c>
      <c r="R16" s="51">
        <v>286</v>
      </c>
      <c r="S16" s="50">
        <v>254</v>
      </c>
      <c r="T16" s="26">
        <f t="shared" si="3"/>
        <v>7.0437500000000002</v>
      </c>
    </row>
    <row r="17" spans="1:20" ht="23.25" x14ac:dyDescent="0.35">
      <c r="A17" s="5">
        <f t="shared" si="4"/>
        <v>15</v>
      </c>
      <c r="B17" s="9" t="s">
        <v>177</v>
      </c>
      <c r="C17" s="7" t="s">
        <v>27</v>
      </c>
      <c r="D17" s="8">
        <f t="shared" si="0"/>
        <v>7</v>
      </c>
      <c r="E17" s="9" t="s">
        <v>29</v>
      </c>
      <c r="F17" s="8">
        <f t="shared" si="0"/>
        <v>9</v>
      </c>
      <c r="G17" s="9" t="s">
        <v>29</v>
      </c>
      <c r="H17" s="8">
        <f t="shared" si="0"/>
        <v>9</v>
      </c>
      <c r="I17" s="9" t="s">
        <v>28</v>
      </c>
      <c r="J17" s="8">
        <f t="shared" si="0"/>
        <v>8</v>
      </c>
      <c r="K17" s="9" t="s">
        <v>28</v>
      </c>
      <c r="L17" s="8">
        <f t="shared" si="0"/>
        <v>8</v>
      </c>
      <c r="M17" s="9" t="s">
        <v>33</v>
      </c>
      <c r="N17" s="8">
        <f t="shared" si="0"/>
        <v>10</v>
      </c>
      <c r="O17" s="19">
        <f t="shared" si="1"/>
        <v>332</v>
      </c>
      <c r="P17" s="11">
        <f t="shared" si="2"/>
        <v>8.3000000000000007</v>
      </c>
      <c r="Q17" s="9">
        <v>337</v>
      </c>
      <c r="R17" s="51">
        <v>348</v>
      </c>
      <c r="S17" s="50">
        <v>378</v>
      </c>
      <c r="T17" s="26">
        <f t="shared" si="3"/>
        <v>8.71875</v>
      </c>
    </row>
    <row r="18" spans="1:20" ht="23.25" x14ac:dyDescent="0.35">
      <c r="A18" s="5">
        <f t="shared" si="4"/>
        <v>16</v>
      </c>
      <c r="B18" s="9" t="s">
        <v>178</v>
      </c>
      <c r="C18" s="7" t="s">
        <v>33</v>
      </c>
      <c r="D18" s="8">
        <f t="shared" si="0"/>
        <v>10</v>
      </c>
      <c r="E18" s="9" t="s">
        <v>33</v>
      </c>
      <c r="F18" s="8">
        <f t="shared" si="0"/>
        <v>10</v>
      </c>
      <c r="G18" s="9" t="s">
        <v>29</v>
      </c>
      <c r="H18" s="8">
        <f t="shared" si="0"/>
        <v>9</v>
      </c>
      <c r="I18" s="9" t="s">
        <v>33</v>
      </c>
      <c r="J18" s="8">
        <f t="shared" si="0"/>
        <v>10</v>
      </c>
      <c r="K18" s="9" t="s">
        <v>33</v>
      </c>
      <c r="L18" s="8">
        <f t="shared" si="0"/>
        <v>10</v>
      </c>
      <c r="M18" s="9" t="s">
        <v>29</v>
      </c>
      <c r="N18" s="8">
        <f t="shared" si="0"/>
        <v>9</v>
      </c>
      <c r="O18" s="19">
        <f t="shared" si="1"/>
        <v>390</v>
      </c>
      <c r="P18" s="11">
        <f t="shared" si="2"/>
        <v>9.75</v>
      </c>
      <c r="Q18" s="9">
        <v>330</v>
      </c>
      <c r="R18" s="51">
        <v>346</v>
      </c>
      <c r="S18" s="50">
        <v>370</v>
      </c>
      <c r="T18" s="26">
        <f t="shared" si="3"/>
        <v>8.9749999999999996</v>
      </c>
    </row>
    <row r="19" spans="1:20" ht="23.25" x14ac:dyDescent="0.35">
      <c r="A19" s="5">
        <f t="shared" si="4"/>
        <v>17</v>
      </c>
      <c r="B19" s="9" t="s">
        <v>179</v>
      </c>
      <c r="C19" s="7" t="s">
        <v>31</v>
      </c>
      <c r="D19" s="8">
        <f t="shared" si="0"/>
        <v>6</v>
      </c>
      <c r="E19" s="9" t="s">
        <v>27</v>
      </c>
      <c r="F19" s="8">
        <f t="shared" si="0"/>
        <v>7</v>
      </c>
      <c r="G19" s="9" t="s">
        <v>31</v>
      </c>
      <c r="H19" s="8">
        <f t="shared" si="0"/>
        <v>6</v>
      </c>
      <c r="I19" s="9" t="s">
        <v>31</v>
      </c>
      <c r="J19" s="8">
        <f t="shared" si="0"/>
        <v>6</v>
      </c>
      <c r="K19" s="9" t="s">
        <v>27</v>
      </c>
      <c r="L19" s="8">
        <f t="shared" si="0"/>
        <v>7</v>
      </c>
      <c r="M19" s="9" t="s">
        <v>27</v>
      </c>
      <c r="N19" s="8">
        <f t="shared" si="0"/>
        <v>7</v>
      </c>
      <c r="O19" s="19">
        <f t="shared" si="1"/>
        <v>256</v>
      </c>
      <c r="P19" s="11">
        <f t="shared" si="2"/>
        <v>6.4</v>
      </c>
      <c r="Q19" s="9">
        <v>248</v>
      </c>
      <c r="R19" s="51">
        <v>266</v>
      </c>
      <c r="S19" s="50">
        <v>204</v>
      </c>
      <c r="T19" s="26">
        <f t="shared" si="3"/>
        <v>6.0875000000000004</v>
      </c>
    </row>
    <row r="20" spans="1:20" ht="23.25" x14ac:dyDescent="0.35">
      <c r="A20" s="5">
        <f t="shared" si="4"/>
        <v>18</v>
      </c>
      <c r="B20" s="9" t="s">
        <v>180</v>
      </c>
      <c r="C20" s="7" t="s">
        <v>28</v>
      </c>
      <c r="D20" s="8">
        <f t="shared" ref="D20:D83" si="5">IF(C20="AA",10, IF(C20="AB",9, IF(C20="BB",8, IF(C20="BC",7,IF(C20="CC",6, IF(C20="CD",5, IF(C20="DD",4,IF(C20="F",0))))))))</f>
        <v>8</v>
      </c>
      <c r="E20" s="9" t="s">
        <v>29</v>
      </c>
      <c r="F20" s="8">
        <f t="shared" ref="F20:F83" si="6">IF(E20="AA",10, IF(E20="AB",9, IF(E20="BB",8, IF(E20="BC",7,IF(E20="CC",6, IF(E20="CD",5, IF(E20="DD",4,IF(E20="F",0))))))))</f>
        <v>9</v>
      </c>
      <c r="G20" s="9" t="s">
        <v>28</v>
      </c>
      <c r="H20" s="8">
        <f t="shared" ref="H20:H83" si="7">IF(G20="AA",10, IF(G20="AB",9, IF(G20="BB",8, IF(G20="BC",7,IF(G20="CC",6, IF(G20="CD",5, IF(G20="DD",4,IF(G20="F",0))))))))</f>
        <v>8</v>
      </c>
      <c r="I20" s="9" t="s">
        <v>27</v>
      </c>
      <c r="J20" s="8">
        <f t="shared" ref="J20:J83" si="8">IF(I20="AA",10, IF(I20="AB",9, IF(I20="BB",8, IF(I20="BC",7,IF(I20="CC",6, IF(I20="CD",5, IF(I20="DD",4,IF(I20="F",0))))))))</f>
        <v>7</v>
      </c>
      <c r="K20" s="9" t="s">
        <v>29</v>
      </c>
      <c r="L20" s="8">
        <f t="shared" ref="L20:L83" si="9">IF(K20="AA",10, IF(K20="AB",9, IF(K20="BB",8, IF(K20="BC",7,IF(K20="CC",6, IF(K20="CD",5, IF(K20="DD",4,IF(K20="F",0))))))))</f>
        <v>9</v>
      </c>
      <c r="M20" s="9" t="s">
        <v>28</v>
      </c>
      <c r="N20" s="8">
        <f t="shared" ref="N20:N83" si="10">IF(M20="AA",10, IF(M20="AB",9, IF(M20="BB",8, IF(M20="BC",7,IF(M20="CC",6, IF(M20="CD",5, IF(M20="DD",4,IF(M20="F",0))))))))</f>
        <v>8</v>
      </c>
      <c r="O20" s="19">
        <f t="shared" si="1"/>
        <v>326</v>
      </c>
      <c r="P20" s="11">
        <f t="shared" si="2"/>
        <v>8.15</v>
      </c>
      <c r="Q20" s="9">
        <v>300</v>
      </c>
      <c r="R20" s="51">
        <v>358</v>
      </c>
      <c r="S20" s="50">
        <v>326</v>
      </c>
      <c r="T20" s="26">
        <f t="shared" si="3"/>
        <v>8.1875</v>
      </c>
    </row>
    <row r="21" spans="1:20" ht="23.25" x14ac:dyDescent="0.35">
      <c r="A21" s="5">
        <f t="shared" si="4"/>
        <v>19</v>
      </c>
      <c r="B21" s="9" t="s">
        <v>181</v>
      </c>
      <c r="C21" s="7" t="s">
        <v>31</v>
      </c>
      <c r="D21" s="8">
        <f t="shared" si="5"/>
        <v>6</v>
      </c>
      <c r="E21" s="9" t="s">
        <v>28</v>
      </c>
      <c r="F21" s="8">
        <f t="shared" si="6"/>
        <v>8</v>
      </c>
      <c r="G21" s="9" t="s">
        <v>27</v>
      </c>
      <c r="H21" s="8">
        <f t="shared" si="7"/>
        <v>7</v>
      </c>
      <c r="I21" s="9" t="s">
        <v>27</v>
      </c>
      <c r="J21" s="8">
        <f t="shared" si="8"/>
        <v>7</v>
      </c>
      <c r="K21" s="9" t="s">
        <v>31</v>
      </c>
      <c r="L21" s="8">
        <f t="shared" si="9"/>
        <v>6</v>
      </c>
      <c r="M21" s="9" t="s">
        <v>28</v>
      </c>
      <c r="N21" s="8">
        <f t="shared" si="10"/>
        <v>8</v>
      </c>
      <c r="O21" s="19">
        <f t="shared" si="1"/>
        <v>276</v>
      </c>
      <c r="P21" s="11">
        <f t="shared" si="2"/>
        <v>6.9</v>
      </c>
      <c r="Q21" s="9">
        <v>218</v>
      </c>
      <c r="R21" s="51">
        <v>242</v>
      </c>
      <c r="S21" s="50">
        <v>218</v>
      </c>
      <c r="T21" s="26">
        <f t="shared" si="3"/>
        <v>5.9625000000000004</v>
      </c>
    </row>
    <row r="22" spans="1:20" ht="23.25" x14ac:dyDescent="0.35">
      <c r="A22" s="5">
        <f t="shared" si="4"/>
        <v>20</v>
      </c>
      <c r="B22" s="9" t="s">
        <v>182</v>
      </c>
      <c r="C22" s="7" t="s">
        <v>31</v>
      </c>
      <c r="D22" s="8">
        <f t="shared" si="5"/>
        <v>6</v>
      </c>
      <c r="E22" s="9" t="s">
        <v>27</v>
      </c>
      <c r="F22" s="8">
        <f t="shared" si="6"/>
        <v>7</v>
      </c>
      <c r="G22" s="9" t="s">
        <v>28</v>
      </c>
      <c r="H22" s="8">
        <f t="shared" si="7"/>
        <v>8</v>
      </c>
      <c r="I22" s="9" t="s">
        <v>31</v>
      </c>
      <c r="J22" s="8">
        <f t="shared" si="8"/>
        <v>6</v>
      </c>
      <c r="K22" s="9" t="s">
        <v>28</v>
      </c>
      <c r="L22" s="8">
        <f t="shared" si="9"/>
        <v>8</v>
      </c>
      <c r="M22" s="9" t="s">
        <v>27</v>
      </c>
      <c r="N22" s="8">
        <f t="shared" si="10"/>
        <v>7</v>
      </c>
      <c r="O22" s="19">
        <f t="shared" si="1"/>
        <v>278</v>
      </c>
      <c r="P22" s="11">
        <f t="shared" si="2"/>
        <v>6.95</v>
      </c>
      <c r="Q22" s="9">
        <v>274</v>
      </c>
      <c r="R22" s="51">
        <v>354</v>
      </c>
      <c r="S22" s="50">
        <v>264</v>
      </c>
      <c r="T22" s="26">
        <f t="shared" si="3"/>
        <v>7.3125</v>
      </c>
    </row>
    <row r="23" spans="1:20" ht="23.25" x14ac:dyDescent="0.35">
      <c r="A23" s="5">
        <f t="shared" si="4"/>
        <v>21</v>
      </c>
      <c r="B23" s="9" t="s">
        <v>183</v>
      </c>
      <c r="C23" s="15" t="s">
        <v>49</v>
      </c>
      <c r="D23" s="8">
        <f t="shared" si="5"/>
        <v>0</v>
      </c>
      <c r="E23" s="9" t="s">
        <v>27</v>
      </c>
      <c r="F23" s="8">
        <f t="shared" si="6"/>
        <v>7</v>
      </c>
      <c r="G23" s="9" t="s">
        <v>44</v>
      </c>
      <c r="H23" s="8">
        <f t="shared" si="7"/>
        <v>5</v>
      </c>
      <c r="I23" s="9" t="s">
        <v>44</v>
      </c>
      <c r="J23" s="8">
        <f t="shared" si="8"/>
        <v>5</v>
      </c>
      <c r="K23" s="9" t="s">
        <v>31</v>
      </c>
      <c r="L23" s="8">
        <f t="shared" si="9"/>
        <v>6</v>
      </c>
      <c r="M23" s="9" t="s">
        <v>27</v>
      </c>
      <c r="N23" s="8">
        <f t="shared" si="10"/>
        <v>7</v>
      </c>
      <c r="O23" s="19">
        <f t="shared" si="1"/>
        <v>186</v>
      </c>
      <c r="P23" s="11">
        <f t="shared" si="2"/>
        <v>4.6500000000000004</v>
      </c>
      <c r="Q23" s="9">
        <v>231</v>
      </c>
      <c r="R23" s="51">
        <v>278</v>
      </c>
      <c r="S23" s="50">
        <v>242</v>
      </c>
      <c r="T23" s="26">
        <f t="shared" si="3"/>
        <v>5.8562500000000002</v>
      </c>
    </row>
    <row r="24" spans="1:20" ht="23.25" x14ac:dyDescent="0.35">
      <c r="A24" s="5">
        <f t="shared" si="4"/>
        <v>22</v>
      </c>
      <c r="B24" s="9" t="s">
        <v>184</v>
      </c>
      <c r="C24" s="7" t="s">
        <v>29</v>
      </c>
      <c r="D24" s="8">
        <f t="shared" si="5"/>
        <v>9</v>
      </c>
      <c r="E24" s="9" t="s">
        <v>29</v>
      </c>
      <c r="F24" s="8">
        <f t="shared" si="6"/>
        <v>9</v>
      </c>
      <c r="G24" s="9" t="s">
        <v>29</v>
      </c>
      <c r="H24" s="8">
        <f t="shared" si="7"/>
        <v>9</v>
      </c>
      <c r="I24" s="9" t="s">
        <v>28</v>
      </c>
      <c r="J24" s="8">
        <f t="shared" si="8"/>
        <v>8</v>
      </c>
      <c r="K24" s="9" t="s">
        <v>33</v>
      </c>
      <c r="L24" s="8">
        <f t="shared" si="9"/>
        <v>10</v>
      </c>
      <c r="M24" s="9" t="s">
        <v>29</v>
      </c>
      <c r="N24" s="8">
        <f t="shared" si="10"/>
        <v>9</v>
      </c>
      <c r="O24" s="19">
        <f t="shared" si="1"/>
        <v>358</v>
      </c>
      <c r="P24" s="11">
        <f t="shared" si="2"/>
        <v>8.9499999999999993</v>
      </c>
      <c r="Q24" s="9">
        <v>310</v>
      </c>
      <c r="R24" s="51">
        <v>332</v>
      </c>
      <c r="S24" s="50">
        <v>294</v>
      </c>
      <c r="T24" s="26">
        <f t="shared" si="3"/>
        <v>8.0875000000000004</v>
      </c>
    </row>
    <row r="25" spans="1:20" ht="23.25" x14ac:dyDescent="0.35">
      <c r="A25" s="5">
        <f>A24+1</f>
        <v>23</v>
      </c>
      <c r="B25" s="9" t="s">
        <v>185</v>
      </c>
      <c r="C25" s="7" t="s">
        <v>37</v>
      </c>
      <c r="D25" s="8">
        <f t="shared" si="5"/>
        <v>4</v>
      </c>
      <c r="E25" s="9" t="s">
        <v>27</v>
      </c>
      <c r="F25" s="8">
        <f t="shared" si="6"/>
        <v>7</v>
      </c>
      <c r="G25" s="9" t="s">
        <v>28</v>
      </c>
      <c r="H25" s="8">
        <f t="shared" si="7"/>
        <v>8</v>
      </c>
      <c r="I25" s="9" t="s">
        <v>37</v>
      </c>
      <c r="J25" s="8">
        <f t="shared" si="8"/>
        <v>4</v>
      </c>
      <c r="K25" s="9" t="s">
        <v>29</v>
      </c>
      <c r="L25" s="8">
        <f t="shared" si="9"/>
        <v>9</v>
      </c>
      <c r="M25" s="9" t="s">
        <v>27</v>
      </c>
      <c r="N25" s="8">
        <f t="shared" si="10"/>
        <v>7</v>
      </c>
      <c r="O25" s="19">
        <f t="shared" si="1"/>
        <v>252</v>
      </c>
      <c r="P25" s="11">
        <f t="shared" si="2"/>
        <v>6.3</v>
      </c>
      <c r="Q25" s="9">
        <v>248</v>
      </c>
      <c r="R25" s="51">
        <v>282</v>
      </c>
      <c r="S25" s="50">
        <v>272</v>
      </c>
      <c r="T25" s="26">
        <f t="shared" si="3"/>
        <v>6.5875000000000004</v>
      </c>
    </row>
    <row r="26" spans="1:20" ht="23.25" x14ac:dyDescent="0.35">
      <c r="A26" s="5">
        <f t="shared" ref="A26:A32" si="11">A25+1</f>
        <v>24</v>
      </c>
      <c r="B26" s="9" t="s">
        <v>186</v>
      </c>
      <c r="C26" s="7" t="s">
        <v>31</v>
      </c>
      <c r="D26" s="8">
        <f t="shared" si="5"/>
        <v>6</v>
      </c>
      <c r="E26" s="9" t="s">
        <v>28</v>
      </c>
      <c r="F26" s="8">
        <f t="shared" si="6"/>
        <v>8</v>
      </c>
      <c r="G26" s="9" t="s">
        <v>29</v>
      </c>
      <c r="H26" s="8">
        <f t="shared" si="7"/>
        <v>9</v>
      </c>
      <c r="I26" s="9" t="s">
        <v>28</v>
      </c>
      <c r="J26" s="8">
        <f t="shared" si="8"/>
        <v>8</v>
      </c>
      <c r="K26" s="9" t="s">
        <v>29</v>
      </c>
      <c r="L26" s="8">
        <f t="shared" si="9"/>
        <v>9</v>
      </c>
      <c r="M26" s="9" t="s">
        <v>27</v>
      </c>
      <c r="N26" s="8">
        <f t="shared" si="10"/>
        <v>7</v>
      </c>
      <c r="O26" s="19">
        <f t="shared" si="1"/>
        <v>316</v>
      </c>
      <c r="P26" s="11">
        <f t="shared" si="2"/>
        <v>7.9</v>
      </c>
      <c r="Q26" s="9">
        <v>296</v>
      </c>
      <c r="R26" s="51">
        <v>288</v>
      </c>
      <c r="S26" s="50">
        <v>252</v>
      </c>
      <c r="T26" s="26">
        <f t="shared" si="3"/>
        <v>7.2</v>
      </c>
    </row>
    <row r="27" spans="1:20" ht="23.25" x14ac:dyDescent="0.35">
      <c r="A27" s="5">
        <f t="shared" si="11"/>
        <v>25</v>
      </c>
      <c r="B27" s="9" t="s">
        <v>187</v>
      </c>
      <c r="C27" s="7" t="s">
        <v>28</v>
      </c>
      <c r="D27" s="8">
        <f t="shared" si="5"/>
        <v>8</v>
      </c>
      <c r="E27" s="9" t="s">
        <v>33</v>
      </c>
      <c r="F27" s="8">
        <f t="shared" si="6"/>
        <v>10</v>
      </c>
      <c r="G27" s="9" t="s">
        <v>33</v>
      </c>
      <c r="H27" s="8">
        <f t="shared" si="7"/>
        <v>10</v>
      </c>
      <c r="I27" s="9" t="s">
        <v>29</v>
      </c>
      <c r="J27" s="8">
        <f t="shared" si="8"/>
        <v>9</v>
      </c>
      <c r="K27" s="9" t="s">
        <v>29</v>
      </c>
      <c r="L27" s="8">
        <f t="shared" si="9"/>
        <v>9</v>
      </c>
      <c r="M27" s="9" t="s">
        <v>29</v>
      </c>
      <c r="N27" s="8">
        <f t="shared" si="10"/>
        <v>9</v>
      </c>
      <c r="O27" s="19">
        <f t="shared" si="1"/>
        <v>368</v>
      </c>
      <c r="P27" s="11">
        <f t="shared" si="2"/>
        <v>9.1999999999999993</v>
      </c>
      <c r="Q27" s="9">
        <v>323</v>
      </c>
      <c r="R27" s="51">
        <v>390</v>
      </c>
      <c r="S27" s="50">
        <v>358</v>
      </c>
      <c r="T27" s="26">
        <f t="shared" si="3"/>
        <v>8.9937500000000004</v>
      </c>
    </row>
    <row r="28" spans="1:20" ht="23.25" x14ac:dyDescent="0.35">
      <c r="A28" s="5">
        <f t="shared" si="11"/>
        <v>26</v>
      </c>
      <c r="B28" s="9" t="s">
        <v>188</v>
      </c>
      <c r="C28" s="7" t="s">
        <v>27</v>
      </c>
      <c r="D28" s="8">
        <f t="shared" si="5"/>
        <v>7</v>
      </c>
      <c r="E28" s="9" t="s">
        <v>27</v>
      </c>
      <c r="F28" s="8">
        <f t="shared" si="6"/>
        <v>7</v>
      </c>
      <c r="G28" s="9" t="s">
        <v>31</v>
      </c>
      <c r="H28" s="8">
        <f t="shared" si="7"/>
        <v>6</v>
      </c>
      <c r="I28" s="9" t="s">
        <v>44</v>
      </c>
      <c r="J28" s="8">
        <f t="shared" si="8"/>
        <v>5</v>
      </c>
      <c r="K28" s="9" t="s">
        <v>29</v>
      </c>
      <c r="L28" s="8">
        <f t="shared" si="9"/>
        <v>9</v>
      </c>
      <c r="M28" s="9" t="s">
        <v>29</v>
      </c>
      <c r="N28" s="8">
        <f t="shared" si="10"/>
        <v>9</v>
      </c>
      <c r="O28" s="19">
        <f t="shared" si="1"/>
        <v>272</v>
      </c>
      <c r="P28" s="11">
        <f t="shared" si="2"/>
        <v>6.8</v>
      </c>
      <c r="Q28" s="9">
        <v>248</v>
      </c>
      <c r="R28" s="51">
        <v>292</v>
      </c>
      <c r="S28" s="50">
        <v>254</v>
      </c>
      <c r="T28" s="26">
        <f t="shared" si="3"/>
        <v>6.6624999999999996</v>
      </c>
    </row>
    <row r="29" spans="1:20" ht="23.25" x14ac:dyDescent="0.35">
      <c r="A29" s="5">
        <f t="shared" si="11"/>
        <v>27</v>
      </c>
      <c r="B29" s="9" t="s">
        <v>189</v>
      </c>
      <c r="C29" s="7" t="s">
        <v>31</v>
      </c>
      <c r="D29" s="8">
        <f t="shared" si="5"/>
        <v>6</v>
      </c>
      <c r="E29" s="9" t="s">
        <v>33</v>
      </c>
      <c r="F29" s="8">
        <f t="shared" si="6"/>
        <v>10</v>
      </c>
      <c r="G29" s="9" t="s">
        <v>28</v>
      </c>
      <c r="H29" s="8">
        <f t="shared" si="7"/>
        <v>8</v>
      </c>
      <c r="I29" s="9" t="s">
        <v>28</v>
      </c>
      <c r="J29" s="8">
        <f t="shared" si="8"/>
        <v>8</v>
      </c>
      <c r="K29" s="9" t="s">
        <v>28</v>
      </c>
      <c r="L29" s="8">
        <f t="shared" si="9"/>
        <v>8</v>
      </c>
      <c r="M29" s="9" t="s">
        <v>28</v>
      </c>
      <c r="N29" s="8">
        <f t="shared" si="10"/>
        <v>8</v>
      </c>
      <c r="O29" s="19">
        <f t="shared" si="1"/>
        <v>320</v>
      </c>
      <c r="P29" s="11">
        <f t="shared" si="2"/>
        <v>8</v>
      </c>
      <c r="Q29" s="9">
        <v>274</v>
      </c>
      <c r="R29" s="51">
        <v>314</v>
      </c>
      <c r="S29" s="50">
        <v>258</v>
      </c>
      <c r="T29" s="26">
        <f t="shared" si="3"/>
        <v>7.2874999999999996</v>
      </c>
    </row>
    <row r="30" spans="1:20" ht="23.25" x14ac:dyDescent="0.35">
      <c r="A30" s="5">
        <f t="shared" si="11"/>
        <v>28</v>
      </c>
      <c r="B30" s="9" t="s">
        <v>190</v>
      </c>
      <c r="C30" s="7" t="s">
        <v>33</v>
      </c>
      <c r="D30" s="8">
        <f t="shared" si="5"/>
        <v>10</v>
      </c>
      <c r="E30" s="9" t="s">
        <v>33</v>
      </c>
      <c r="F30" s="8">
        <f t="shared" si="6"/>
        <v>10</v>
      </c>
      <c r="G30" s="9" t="s">
        <v>33</v>
      </c>
      <c r="H30" s="8">
        <f t="shared" si="7"/>
        <v>10</v>
      </c>
      <c r="I30" s="9" t="s">
        <v>29</v>
      </c>
      <c r="J30" s="8">
        <f t="shared" si="8"/>
        <v>9</v>
      </c>
      <c r="K30" s="9" t="s">
        <v>33</v>
      </c>
      <c r="L30" s="8">
        <f t="shared" si="9"/>
        <v>10</v>
      </c>
      <c r="M30" s="9" t="s">
        <v>33</v>
      </c>
      <c r="N30" s="8">
        <f t="shared" si="10"/>
        <v>10</v>
      </c>
      <c r="O30" s="19">
        <f t="shared" si="1"/>
        <v>392</v>
      </c>
      <c r="P30" s="11">
        <f t="shared" si="2"/>
        <v>9.8000000000000007</v>
      </c>
      <c r="Q30" s="9">
        <v>337</v>
      </c>
      <c r="R30" s="51">
        <v>380</v>
      </c>
      <c r="S30" s="50">
        <v>358</v>
      </c>
      <c r="T30" s="26">
        <f t="shared" si="3"/>
        <v>9.1687499999999993</v>
      </c>
    </row>
    <row r="31" spans="1:20" ht="23.25" x14ac:dyDescent="0.35">
      <c r="A31" s="5">
        <f t="shared" si="11"/>
        <v>29</v>
      </c>
      <c r="B31" s="9" t="s">
        <v>191</v>
      </c>
      <c r="C31" s="15" t="s">
        <v>49</v>
      </c>
      <c r="D31" s="8">
        <f t="shared" si="5"/>
        <v>0</v>
      </c>
      <c r="E31" s="9" t="s">
        <v>31</v>
      </c>
      <c r="F31" s="8">
        <f t="shared" si="6"/>
        <v>6</v>
      </c>
      <c r="G31" s="9" t="s">
        <v>28</v>
      </c>
      <c r="H31" s="8">
        <f t="shared" si="7"/>
        <v>8</v>
      </c>
      <c r="I31" s="9" t="s">
        <v>44</v>
      </c>
      <c r="J31" s="8">
        <f t="shared" si="8"/>
        <v>5</v>
      </c>
      <c r="K31" s="9" t="s">
        <v>28</v>
      </c>
      <c r="L31" s="8">
        <f t="shared" si="9"/>
        <v>8</v>
      </c>
      <c r="M31" s="9" t="s">
        <v>28</v>
      </c>
      <c r="N31" s="8">
        <f t="shared" si="10"/>
        <v>8</v>
      </c>
      <c r="O31" s="19">
        <f t="shared" si="1"/>
        <v>216</v>
      </c>
      <c r="P31" s="11">
        <f t="shared" si="2"/>
        <v>5.4</v>
      </c>
      <c r="Q31" s="9">
        <v>235</v>
      </c>
      <c r="R31" s="51">
        <v>302</v>
      </c>
      <c r="S31" s="50">
        <v>186</v>
      </c>
      <c r="T31" s="26">
        <f t="shared" si="3"/>
        <v>5.8687500000000004</v>
      </c>
    </row>
    <row r="32" spans="1:20" ht="23.25" x14ac:dyDescent="0.35">
      <c r="A32" s="5">
        <f t="shared" si="11"/>
        <v>30</v>
      </c>
      <c r="B32" s="9" t="s">
        <v>192</v>
      </c>
      <c r="C32" s="7" t="s">
        <v>27</v>
      </c>
      <c r="D32" s="8">
        <f t="shared" si="5"/>
        <v>7</v>
      </c>
      <c r="E32" s="9" t="s">
        <v>29</v>
      </c>
      <c r="F32" s="8">
        <f t="shared" si="6"/>
        <v>9</v>
      </c>
      <c r="G32" s="9" t="s">
        <v>29</v>
      </c>
      <c r="H32" s="8">
        <f t="shared" si="7"/>
        <v>9</v>
      </c>
      <c r="I32" s="9" t="s">
        <v>28</v>
      </c>
      <c r="J32" s="8">
        <f t="shared" si="8"/>
        <v>8</v>
      </c>
      <c r="K32" s="9" t="s">
        <v>28</v>
      </c>
      <c r="L32" s="8">
        <f t="shared" si="9"/>
        <v>8</v>
      </c>
      <c r="M32" s="9" t="s">
        <v>29</v>
      </c>
      <c r="N32" s="8">
        <f t="shared" si="10"/>
        <v>9</v>
      </c>
      <c r="O32" s="19">
        <f t="shared" si="1"/>
        <v>330</v>
      </c>
      <c r="P32" s="11">
        <f t="shared" si="2"/>
        <v>8.25</v>
      </c>
      <c r="Q32" s="9">
        <v>301</v>
      </c>
      <c r="R32" s="51">
        <v>334</v>
      </c>
      <c r="S32" s="50">
        <v>270</v>
      </c>
      <c r="T32" s="26">
        <f t="shared" si="3"/>
        <v>7.71875</v>
      </c>
    </row>
    <row r="33" spans="1:20" ht="23.25" x14ac:dyDescent="0.35">
      <c r="A33" s="5">
        <f t="shared" si="4"/>
        <v>31</v>
      </c>
      <c r="B33" s="9" t="s">
        <v>193</v>
      </c>
      <c r="C33" s="7" t="s">
        <v>29</v>
      </c>
      <c r="D33" s="8">
        <f t="shared" si="5"/>
        <v>9</v>
      </c>
      <c r="E33" s="9" t="s">
        <v>33</v>
      </c>
      <c r="F33" s="8">
        <f t="shared" si="6"/>
        <v>10</v>
      </c>
      <c r="G33" s="9" t="s">
        <v>33</v>
      </c>
      <c r="H33" s="8">
        <f t="shared" si="7"/>
        <v>10</v>
      </c>
      <c r="I33" s="9" t="s">
        <v>33</v>
      </c>
      <c r="J33" s="8">
        <f t="shared" si="8"/>
        <v>10</v>
      </c>
      <c r="K33" s="9" t="s">
        <v>28</v>
      </c>
      <c r="L33" s="8">
        <f t="shared" si="9"/>
        <v>8</v>
      </c>
      <c r="M33" s="9" t="s">
        <v>33</v>
      </c>
      <c r="N33" s="8">
        <f t="shared" si="10"/>
        <v>10</v>
      </c>
      <c r="O33" s="19">
        <f t="shared" si="1"/>
        <v>380</v>
      </c>
      <c r="P33" s="11">
        <f t="shared" si="2"/>
        <v>9.5</v>
      </c>
      <c r="Q33" s="9">
        <v>301</v>
      </c>
      <c r="R33" s="51">
        <v>390</v>
      </c>
      <c r="S33" s="50">
        <v>350</v>
      </c>
      <c r="T33" s="26">
        <f t="shared" si="3"/>
        <v>8.8812499999999996</v>
      </c>
    </row>
    <row r="34" spans="1:20" ht="23.25" x14ac:dyDescent="0.35">
      <c r="A34" s="5">
        <f t="shared" si="4"/>
        <v>32</v>
      </c>
      <c r="B34" s="9" t="s">
        <v>194</v>
      </c>
      <c r="C34" s="7" t="s">
        <v>33</v>
      </c>
      <c r="D34" s="8">
        <f t="shared" si="5"/>
        <v>10</v>
      </c>
      <c r="E34" s="9" t="s">
        <v>33</v>
      </c>
      <c r="F34" s="8">
        <f t="shared" si="6"/>
        <v>10</v>
      </c>
      <c r="G34" s="9" t="s">
        <v>33</v>
      </c>
      <c r="H34" s="8">
        <f t="shared" si="7"/>
        <v>10</v>
      </c>
      <c r="I34" s="9" t="s">
        <v>33</v>
      </c>
      <c r="J34" s="8">
        <f t="shared" si="8"/>
        <v>10</v>
      </c>
      <c r="K34" s="9" t="s">
        <v>29</v>
      </c>
      <c r="L34" s="8">
        <f t="shared" si="9"/>
        <v>9</v>
      </c>
      <c r="M34" s="9" t="s">
        <v>29</v>
      </c>
      <c r="N34" s="8">
        <f t="shared" si="10"/>
        <v>9</v>
      </c>
      <c r="O34" s="19">
        <f t="shared" si="1"/>
        <v>392</v>
      </c>
      <c r="P34" s="11">
        <f t="shared" si="2"/>
        <v>9.8000000000000007</v>
      </c>
      <c r="Q34" s="9">
        <v>335</v>
      </c>
      <c r="R34" s="51">
        <v>392</v>
      </c>
      <c r="S34" s="50">
        <v>368</v>
      </c>
      <c r="T34" s="26">
        <f t="shared" si="3"/>
        <v>9.2937499999999993</v>
      </c>
    </row>
    <row r="35" spans="1:20" ht="23.25" x14ac:dyDescent="0.35">
      <c r="A35" s="5">
        <f>A34+1</f>
        <v>33</v>
      </c>
      <c r="B35" s="9" t="s">
        <v>195</v>
      </c>
      <c r="C35" s="7" t="s">
        <v>31</v>
      </c>
      <c r="D35" s="8">
        <f t="shared" si="5"/>
        <v>6</v>
      </c>
      <c r="E35" s="9" t="s">
        <v>28</v>
      </c>
      <c r="F35" s="8">
        <f t="shared" si="6"/>
        <v>8</v>
      </c>
      <c r="G35" s="9" t="s">
        <v>29</v>
      </c>
      <c r="H35" s="8">
        <f t="shared" si="7"/>
        <v>9</v>
      </c>
      <c r="I35" s="9" t="s">
        <v>29</v>
      </c>
      <c r="J35" s="8">
        <f t="shared" si="8"/>
        <v>9</v>
      </c>
      <c r="K35" s="9" t="s">
        <v>29</v>
      </c>
      <c r="L35" s="8">
        <f t="shared" si="9"/>
        <v>9</v>
      </c>
      <c r="M35" s="9" t="s">
        <v>28</v>
      </c>
      <c r="N35" s="8">
        <f t="shared" si="10"/>
        <v>8</v>
      </c>
      <c r="O35" s="19">
        <f t="shared" si="1"/>
        <v>326</v>
      </c>
      <c r="P35" s="11">
        <f t="shared" si="2"/>
        <v>8.15</v>
      </c>
      <c r="Q35" s="9">
        <v>284</v>
      </c>
      <c r="R35" s="51">
        <v>324</v>
      </c>
      <c r="S35" s="50">
        <v>288</v>
      </c>
      <c r="T35" s="26">
        <f t="shared" si="3"/>
        <v>7.6375000000000002</v>
      </c>
    </row>
    <row r="36" spans="1:20" ht="23.25" x14ac:dyDescent="0.35">
      <c r="A36" s="5">
        <f t="shared" si="4"/>
        <v>34</v>
      </c>
      <c r="B36" s="9" t="s">
        <v>196</v>
      </c>
      <c r="C36" s="7" t="s">
        <v>33</v>
      </c>
      <c r="D36" s="8">
        <f t="shared" si="5"/>
        <v>10</v>
      </c>
      <c r="E36" s="9" t="s">
        <v>29</v>
      </c>
      <c r="F36" s="8">
        <f t="shared" si="6"/>
        <v>9</v>
      </c>
      <c r="G36" s="9" t="s">
        <v>28</v>
      </c>
      <c r="H36" s="8">
        <f t="shared" si="7"/>
        <v>8</v>
      </c>
      <c r="I36" s="9" t="s">
        <v>27</v>
      </c>
      <c r="J36" s="8">
        <f t="shared" si="8"/>
        <v>7</v>
      </c>
      <c r="K36" s="9" t="s">
        <v>29</v>
      </c>
      <c r="L36" s="8">
        <f t="shared" si="9"/>
        <v>9</v>
      </c>
      <c r="M36" s="9" t="s">
        <v>28</v>
      </c>
      <c r="N36" s="8">
        <f t="shared" si="10"/>
        <v>8</v>
      </c>
      <c r="O36" s="19">
        <f t="shared" si="1"/>
        <v>342</v>
      </c>
      <c r="P36" s="11">
        <f t="shared" si="2"/>
        <v>8.5500000000000007</v>
      </c>
      <c r="Q36" s="9">
        <v>288</v>
      </c>
      <c r="R36" s="51">
        <v>322</v>
      </c>
      <c r="S36" s="50">
        <v>320</v>
      </c>
      <c r="T36" s="26">
        <f t="shared" si="3"/>
        <v>7.95</v>
      </c>
    </row>
    <row r="37" spans="1:20" ht="23.25" x14ac:dyDescent="0.35">
      <c r="A37" s="5">
        <f t="shared" si="4"/>
        <v>35</v>
      </c>
      <c r="B37" s="9" t="s">
        <v>197</v>
      </c>
      <c r="C37" s="7" t="s">
        <v>31</v>
      </c>
      <c r="D37" s="8">
        <f t="shared" si="5"/>
        <v>6</v>
      </c>
      <c r="E37" s="9" t="s">
        <v>27</v>
      </c>
      <c r="F37" s="8">
        <f t="shared" si="6"/>
        <v>7</v>
      </c>
      <c r="G37" s="9" t="s">
        <v>27</v>
      </c>
      <c r="H37" s="8">
        <f t="shared" si="7"/>
        <v>7</v>
      </c>
      <c r="I37" s="9" t="s">
        <v>28</v>
      </c>
      <c r="J37" s="8">
        <f t="shared" si="8"/>
        <v>8</v>
      </c>
      <c r="K37" s="9" t="s">
        <v>28</v>
      </c>
      <c r="L37" s="8">
        <f t="shared" si="9"/>
        <v>8</v>
      </c>
      <c r="M37" s="9" t="s">
        <v>29</v>
      </c>
      <c r="N37" s="8">
        <f t="shared" si="10"/>
        <v>9</v>
      </c>
      <c r="O37" s="19">
        <f t="shared" si="1"/>
        <v>290</v>
      </c>
      <c r="P37" s="11">
        <f t="shared" si="2"/>
        <v>7.25</v>
      </c>
      <c r="Q37" s="9">
        <v>267</v>
      </c>
      <c r="R37" s="51">
        <v>320</v>
      </c>
      <c r="S37" s="50">
        <v>252</v>
      </c>
      <c r="T37" s="26">
        <f t="shared" si="3"/>
        <v>7.0562500000000004</v>
      </c>
    </row>
    <row r="38" spans="1:20" ht="23.25" x14ac:dyDescent="0.35">
      <c r="A38" s="5">
        <f t="shared" si="4"/>
        <v>36</v>
      </c>
      <c r="B38" s="9" t="s">
        <v>198</v>
      </c>
      <c r="C38" s="7" t="s">
        <v>33</v>
      </c>
      <c r="D38" s="8">
        <f t="shared" si="5"/>
        <v>10</v>
      </c>
      <c r="E38" s="9" t="s">
        <v>33</v>
      </c>
      <c r="F38" s="8">
        <f t="shared" si="6"/>
        <v>10</v>
      </c>
      <c r="G38" s="9" t="s">
        <v>29</v>
      </c>
      <c r="H38" s="8">
        <f t="shared" si="7"/>
        <v>9</v>
      </c>
      <c r="I38" s="9" t="s">
        <v>33</v>
      </c>
      <c r="J38" s="8">
        <f t="shared" si="8"/>
        <v>10</v>
      </c>
      <c r="K38" s="9" t="s">
        <v>33</v>
      </c>
      <c r="L38" s="8">
        <f t="shared" si="9"/>
        <v>10</v>
      </c>
      <c r="M38" s="9" t="s">
        <v>33</v>
      </c>
      <c r="N38" s="8">
        <f t="shared" si="10"/>
        <v>10</v>
      </c>
      <c r="O38" s="19">
        <f t="shared" si="1"/>
        <v>392</v>
      </c>
      <c r="P38" s="11">
        <f t="shared" si="2"/>
        <v>9.8000000000000007</v>
      </c>
      <c r="Q38" s="9">
        <v>350</v>
      </c>
      <c r="R38" s="51">
        <v>366</v>
      </c>
      <c r="S38" s="50">
        <v>378</v>
      </c>
      <c r="T38" s="26">
        <f t="shared" si="3"/>
        <v>9.2874999999999996</v>
      </c>
    </row>
    <row r="39" spans="1:20" ht="23.25" x14ac:dyDescent="0.35">
      <c r="A39" s="5">
        <f t="shared" si="4"/>
        <v>37</v>
      </c>
      <c r="B39" s="9" t="s">
        <v>199</v>
      </c>
      <c r="C39" s="7" t="s">
        <v>31</v>
      </c>
      <c r="D39" s="8">
        <f t="shared" si="5"/>
        <v>6</v>
      </c>
      <c r="E39" s="9" t="s">
        <v>28</v>
      </c>
      <c r="F39" s="8">
        <f t="shared" si="6"/>
        <v>8</v>
      </c>
      <c r="G39" s="9" t="s">
        <v>33</v>
      </c>
      <c r="H39" s="8">
        <f t="shared" si="7"/>
        <v>10</v>
      </c>
      <c r="I39" s="9" t="s">
        <v>28</v>
      </c>
      <c r="J39" s="8">
        <f t="shared" si="8"/>
        <v>8</v>
      </c>
      <c r="K39" s="9" t="s">
        <v>29</v>
      </c>
      <c r="L39" s="8">
        <f t="shared" si="9"/>
        <v>9</v>
      </c>
      <c r="M39" s="9" t="s">
        <v>29</v>
      </c>
      <c r="N39" s="8">
        <f t="shared" si="10"/>
        <v>9</v>
      </c>
      <c r="O39" s="19">
        <f t="shared" si="1"/>
        <v>328</v>
      </c>
      <c r="P39" s="11">
        <f t="shared" si="2"/>
        <v>8.1999999999999993</v>
      </c>
      <c r="Q39" s="9">
        <v>303</v>
      </c>
      <c r="R39" s="51">
        <v>350</v>
      </c>
      <c r="S39" s="50">
        <v>322</v>
      </c>
      <c r="T39" s="26">
        <f t="shared" si="3"/>
        <v>8.1437500000000007</v>
      </c>
    </row>
    <row r="40" spans="1:20" ht="23.25" x14ac:dyDescent="0.35">
      <c r="A40" s="5">
        <f t="shared" si="4"/>
        <v>38</v>
      </c>
      <c r="B40" s="9" t="s">
        <v>200</v>
      </c>
      <c r="C40" s="7" t="s">
        <v>27</v>
      </c>
      <c r="D40" s="8">
        <f t="shared" si="5"/>
        <v>7</v>
      </c>
      <c r="E40" s="9" t="s">
        <v>29</v>
      </c>
      <c r="F40" s="8">
        <f t="shared" si="6"/>
        <v>9</v>
      </c>
      <c r="G40" s="9" t="s">
        <v>29</v>
      </c>
      <c r="H40" s="8">
        <f t="shared" si="7"/>
        <v>9</v>
      </c>
      <c r="I40" s="9" t="s">
        <v>28</v>
      </c>
      <c r="J40" s="8">
        <f t="shared" si="8"/>
        <v>8</v>
      </c>
      <c r="K40" s="9" t="s">
        <v>28</v>
      </c>
      <c r="L40" s="8">
        <f t="shared" si="9"/>
        <v>8</v>
      </c>
      <c r="M40" s="9" t="s">
        <v>29</v>
      </c>
      <c r="N40" s="8">
        <f t="shared" si="10"/>
        <v>9</v>
      </c>
      <c r="O40" s="19">
        <f t="shared" si="1"/>
        <v>330</v>
      </c>
      <c r="P40" s="11">
        <f t="shared" si="2"/>
        <v>8.25</v>
      </c>
      <c r="Q40" s="9">
        <v>256</v>
      </c>
      <c r="R40" s="51">
        <v>332</v>
      </c>
      <c r="S40" s="50">
        <v>284</v>
      </c>
      <c r="T40" s="26">
        <f t="shared" si="3"/>
        <v>7.5125000000000002</v>
      </c>
    </row>
    <row r="41" spans="1:20" ht="23.25" x14ac:dyDescent="0.35">
      <c r="A41" s="5">
        <f t="shared" si="4"/>
        <v>39</v>
      </c>
      <c r="B41" s="9" t="s">
        <v>201</v>
      </c>
      <c r="C41" s="7" t="s">
        <v>44</v>
      </c>
      <c r="D41" s="8">
        <f t="shared" si="5"/>
        <v>5</v>
      </c>
      <c r="E41" s="9" t="s">
        <v>31</v>
      </c>
      <c r="F41" s="8">
        <f t="shared" si="6"/>
        <v>6</v>
      </c>
      <c r="G41" s="9" t="s">
        <v>29</v>
      </c>
      <c r="H41" s="8">
        <f t="shared" si="7"/>
        <v>9</v>
      </c>
      <c r="I41" s="9" t="s">
        <v>31</v>
      </c>
      <c r="J41" s="8">
        <f t="shared" si="8"/>
        <v>6</v>
      </c>
      <c r="K41" s="9" t="s">
        <v>28</v>
      </c>
      <c r="L41" s="8">
        <f t="shared" si="9"/>
        <v>8</v>
      </c>
      <c r="M41" s="9" t="s">
        <v>29</v>
      </c>
      <c r="N41" s="8">
        <f t="shared" si="10"/>
        <v>9</v>
      </c>
      <c r="O41" s="19">
        <f t="shared" si="1"/>
        <v>274</v>
      </c>
      <c r="P41" s="11">
        <f t="shared" si="2"/>
        <v>6.85</v>
      </c>
      <c r="Q41" s="9">
        <v>233</v>
      </c>
      <c r="R41" s="51">
        <v>312</v>
      </c>
      <c r="S41" s="50">
        <v>276</v>
      </c>
      <c r="T41" s="26">
        <f t="shared" si="3"/>
        <v>6.84375</v>
      </c>
    </row>
    <row r="42" spans="1:20" ht="23.25" x14ac:dyDescent="0.35">
      <c r="A42" s="5">
        <f t="shared" si="4"/>
        <v>40</v>
      </c>
      <c r="B42" s="9" t="s">
        <v>202</v>
      </c>
      <c r="C42" s="7" t="s">
        <v>28</v>
      </c>
      <c r="D42" s="8">
        <f t="shared" si="5"/>
        <v>8</v>
      </c>
      <c r="E42" s="9" t="s">
        <v>28</v>
      </c>
      <c r="F42" s="8">
        <f t="shared" si="6"/>
        <v>8</v>
      </c>
      <c r="G42" s="9" t="s">
        <v>29</v>
      </c>
      <c r="H42" s="8">
        <f t="shared" si="7"/>
        <v>9</v>
      </c>
      <c r="I42" s="9" t="s">
        <v>27</v>
      </c>
      <c r="J42" s="8">
        <f t="shared" si="8"/>
        <v>7</v>
      </c>
      <c r="K42" s="9" t="s">
        <v>28</v>
      </c>
      <c r="L42" s="8">
        <f t="shared" si="9"/>
        <v>8</v>
      </c>
      <c r="M42" s="9" t="s">
        <v>28</v>
      </c>
      <c r="N42" s="8">
        <f t="shared" si="10"/>
        <v>8</v>
      </c>
      <c r="O42" s="19">
        <f t="shared" si="1"/>
        <v>320</v>
      </c>
      <c r="P42" s="11">
        <f t="shared" si="2"/>
        <v>8</v>
      </c>
      <c r="Q42" s="9">
        <v>274</v>
      </c>
      <c r="R42" s="51">
        <v>324</v>
      </c>
      <c r="S42" s="50">
        <v>286</v>
      </c>
      <c r="T42" s="26">
        <f t="shared" si="3"/>
        <v>7.5250000000000004</v>
      </c>
    </row>
    <row r="43" spans="1:20" ht="23.25" x14ac:dyDescent="0.35">
      <c r="A43" s="5">
        <f t="shared" si="4"/>
        <v>41</v>
      </c>
      <c r="B43" s="9" t="s">
        <v>203</v>
      </c>
      <c r="C43" s="7" t="s">
        <v>29</v>
      </c>
      <c r="D43" s="8">
        <f t="shared" si="5"/>
        <v>9</v>
      </c>
      <c r="E43" s="9" t="s">
        <v>28</v>
      </c>
      <c r="F43" s="8">
        <f t="shared" si="6"/>
        <v>8</v>
      </c>
      <c r="G43" s="9" t="s">
        <v>29</v>
      </c>
      <c r="H43" s="8">
        <f t="shared" si="7"/>
        <v>9</v>
      </c>
      <c r="I43" s="9" t="s">
        <v>29</v>
      </c>
      <c r="J43" s="8">
        <f t="shared" si="8"/>
        <v>9</v>
      </c>
      <c r="K43" s="9" t="s">
        <v>28</v>
      </c>
      <c r="L43" s="8">
        <f t="shared" si="9"/>
        <v>8</v>
      </c>
      <c r="M43" s="9" t="s">
        <v>29</v>
      </c>
      <c r="N43" s="8">
        <f t="shared" si="10"/>
        <v>9</v>
      </c>
      <c r="O43" s="19">
        <f t="shared" si="1"/>
        <v>346</v>
      </c>
      <c r="P43" s="11">
        <f t="shared" si="2"/>
        <v>8.65</v>
      </c>
      <c r="Q43" s="9">
        <v>304</v>
      </c>
      <c r="R43" s="51">
        <v>352</v>
      </c>
      <c r="S43" s="50">
        <v>336</v>
      </c>
      <c r="T43" s="26">
        <f t="shared" si="3"/>
        <v>8.3625000000000007</v>
      </c>
    </row>
    <row r="44" spans="1:20" ht="23.25" x14ac:dyDescent="0.35">
      <c r="A44" s="5">
        <f t="shared" si="4"/>
        <v>42</v>
      </c>
      <c r="B44" s="9" t="s">
        <v>204</v>
      </c>
      <c r="C44" s="7" t="s">
        <v>27</v>
      </c>
      <c r="D44" s="8">
        <f t="shared" si="5"/>
        <v>7</v>
      </c>
      <c r="E44" s="9" t="s">
        <v>28</v>
      </c>
      <c r="F44" s="8">
        <f t="shared" si="6"/>
        <v>8</v>
      </c>
      <c r="G44" s="9" t="s">
        <v>29</v>
      </c>
      <c r="H44" s="8">
        <f t="shared" si="7"/>
        <v>9</v>
      </c>
      <c r="I44" s="9" t="s">
        <v>29</v>
      </c>
      <c r="J44" s="8">
        <f t="shared" si="8"/>
        <v>9</v>
      </c>
      <c r="K44" s="9" t="s">
        <v>29</v>
      </c>
      <c r="L44" s="8">
        <f t="shared" si="9"/>
        <v>9</v>
      </c>
      <c r="M44" s="9" t="s">
        <v>29</v>
      </c>
      <c r="N44" s="8">
        <f t="shared" si="10"/>
        <v>9</v>
      </c>
      <c r="O44" s="19">
        <f t="shared" si="1"/>
        <v>336</v>
      </c>
      <c r="P44" s="11">
        <f t="shared" si="2"/>
        <v>8.4</v>
      </c>
      <c r="Q44" s="9">
        <v>270</v>
      </c>
      <c r="R44" s="51">
        <v>302</v>
      </c>
      <c r="S44" s="50">
        <v>310</v>
      </c>
      <c r="T44" s="26">
        <f t="shared" si="3"/>
        <v>7.6124999999999998</v>
      </c>
    </row>
    <row r="45" spans="1:20" ht="23.25" x14ac:dyDescent="0.35">
      <c r="A45" s="5">
        <f t="shared" si="4"/>
        <v>43</v>
      </c>
      <c r="B45" s="9" t="s">
        <v>205</v>
      </c>
      <c r="C45" s="7" t="s">
        <v>29</v>
      </c>
      <c r="D45" s="8">
        <f t="shared" si="5"/>
        <v>9</v>
      </c>
      <c r="E45" s="9" t="s">
        <v>27</v>
      </c>
      <c r="F45" s="8">
        <f t="shared" si="6"/>
        <v>7</v>
      </c>
      <c r="G45" s="9" t="s">
        <v>29</v>
      </c>
      <c r="H45" s="8">
        <f t="shared" si="7"/>
        <v>9</v>
      </c>
      <c r="I45" s="9" t="s">
        <v>29</v>
      </c>
      <c r="J45" s="8">
        <f t="shared" si="8"/>
        <v>9</v>
      </c>
      <c r="K45" s="9" t="s">
        <v>28</v>
      </c>
      <c r="L45" s="8">
        <f t="shared" si="9"/>
        <v>8</v>
      </c>
      <c r="M45" s="9" t="s">
        <v>29</v>
      </c>
      <c r="N45" s="8">
        <f t="shared" si="10"/>
        <v>9</v>
      </c>
      <c r="O45" s="19">
        <f t="shared" si="1"/>
        <v>338</v>
      </c>
      <c r="P45" s="11">
        <f t="shared" si="2"/>
        <v>8.4499999999999993</v>
      </c>
      <c r="Q45" s="9">
        <v>314</v>
      </c>
      <c r="R45" s="51">
        <v>376</v>
      </c>
      <c r="S45" s="50">
        <v>350</v>
      </c>
      <c r="T45" s="26">
        <f t="shared" si="3"/>
        <v>8.6125000000000007</v>
      </c>
    </row>
    <row r="46" spans="1:20" ht="23.25" x14ac:dyDescent="0.35">
      <c r="A46" s="5">
        <f t="shared" si="4"/>
        <v>44</v>
      </c>
      <c r="B46" s="9" t="s">
        <v>206</v>
      </c>
      <c r="C46" s="7" t="s">
        <v>29</v>
      </c>
      <c r="D46" s="8">
        <f t="shared" si="5"/>
        <v>9</v>
      </c>
      <c r="E46" s="9" t="s">
        <v>29</v>
      </c>
      <c r="F46" s="8">
        <f t="shared" si="6"/>
        <v>9</v>
      </c>
      <c r="G46" s="9" t="s">
        <v>33</v>
      </c>
      <c r="H46" s="8">
        <f t="shared" si="7"/>
        <v>10</v>
      </c>
      <c r="I46" s="9" t="s">
        <v>29</v>
      </c>
      <c r="J46" s="8">
        <f t="shared" si="8"/>
        <v>9</v>
      </c>
      <c r="K46" s="9" t="s">
        <v>33</v>
      </c>
      <c r="L46" s="8">
        <f t="shared" si="9"/>
        <v>10</v>
      </c>
      <c r="M46" s="9" t="s">
        <v>29</v>
      </c>
      <c r="N46" s="8">
        <f t="shared" si="10"/>
        <v>9</v>
      </c>
      <c r="O46" s="19">
        <f t="shared" si="1"/>
        <v>374</v>
      </c>
      <c r="P46" s="11">
        <f t="shared" si="2"/>
        <v>9.35</v>
      </c>
      <c r="Q46" s="9">
        <v>271</v>
      </c>
      <c r="R46" s="51">
        <v>336</v>
      </c>
      <c r="S46" s="50">
        <v>316</v>
      </c>
      <c r="T46" s="26">
        <f t="shared" si="3"/>
        <v>8.1062499999999993</v>
      </c>
    </row>
    <row r="47" spans="1:20" ht="23.25" x14ac:dyDescent="0.35">
      <c r="A47" s="5">
        <f>A46+1</f>
        <v>45</v>
      </c>
      <c r="B47" s="9" t="s">
        <v>207</v>
      </c>
      <c r="C47" s="7" t="s">
        <v>27</v>
      </c>
      <c r="D47" s="8">
        <f>IF(C47="AA",10, IF(C47="AB",9, IF(C47="BB",8, IF(C47="BC",7,IF(C47="CC",6, IF(C47="CD",5, IF(C47="DD",4,IF(C47="F",0))))))))</f>
        <v>7</v>
      </c>
      <c r="E47" s="9" t="s">
        <v>29</v>
      </c>
      <c r="F47" s="8">
        <f>IF(E47="AA",10, IF(E47="AB",9, IF(E47="BB",8, IF(E47="BC",7,IF(E47="CC",6, IF(E47="CD",5, IF(E47="DD",4,IF(E47="F",0))))))))</f>
        <v>9</v>
      </c>
      <c r="G47" s="9" t="s">
        <v>28</v>
      </c>
      <c r="H47" s="8">
        <f>IF(G47="AA",10, IF(G47="AB",9, IF(G47="BB",8, IF(G47="BC",7,IF(G47="CC",6, IF(G47="CD",5, IF(G47="DD",4,IF(G47="F",0))))))))</f>
        <v>8</v>
      </c>
      <c r="I47" s="9" t="s">
        <v>28</v>
      </c>
      <c r="J47" s="8">
        <f>IF(I47="AA",10, IF(I47="AB",9, IF(I47="BB",8, IF(I47="BC",7,IF(I47="CC",6, IF(I47="CD",5, IF(I47="DD",4,IF(I47="F",0))))))))</f>
        <v>8</v>
      </c>
      <c r="K47" s="9" t="s">
        <v>29</v>
      </c>
      <c r="L47" s="8">
        <f>IF(K47="AA",10, IF(K47="AB",9, IF(K47="BB",8, IF(K47="BC",7,IF(K47="CC",6, IF(K47="CD",5, IF(K47="DD",4,IF(K47="F",0))))))))</f>
        <v>9</v>
      </c>
      <c r="M47" s="9" t="s">
        <v>28</v>
      </c>
      <c r="N47" s="8">
        <f>IF(M47="AA",10, IF(M47="AB",9, IF(M47="BB",8, IF(M47="BC",7,IF(M47="CC",6, IF(M47="CD",5, IF(M47="DD",4,IF(M47="F",0))))))))</f>
        <v>8</v>
      </c>
      <c r="O47" s="19">
        <f t="shared" si="1"/>
        <v>326</v>
      </c>
      <c r="P47" s="11">
        <f t="shared" si="2"/>
        <v>8.15</v>
      </c>
      <c r="Q47" s="9">
        <v>301</v>
      </c>
      <c r="R47" s="51">
        <v>324</v>
      </c>
      <c r="S47" s="50">
        <v>274</v>
      </c>
      <c r="T47" s="26">
        <f t="shared" si="3"/>
        <v>7.65625</v>
      </c>
    </row>
    <row r="48" spans="1:20" ht="23.25" x14ac:dyDescent="0.35">
      <c r="A48" s="5">
        <f>A47+1</f>
        <v>46</v>
      </c>
      <c r="B48" s="9" t="s">
        <v>208</v>
      </c>
      <c r="C48" s="7" t="s">
        <v>33</v>
      </c>
      <c r="D48" s="8">
        <f t="shared" ref="D48:D54" si="12">IF(C48="AA",10, IF(C48="AB",9, IF(C48="BB",8, IF(C48="BC",7,IF(C48="CC",6, IF(C48="CD",5, IF(C48="DD",4,IF(C48="F",0))))))))</f>
        <v>10</v>
      </c>
      <c r="E48" s="9" t="s">
        <v>33</v>
      </c>
      <c r="F48" s="8">
        <f t="shared" ref="F48:F54" si="13">IF(E48="AA",10, IF(E48="AB",9, IF(E48="BB",8, IF(E48="BC",7,IF(E48="CC",6, IF(E48="CD",5, IF(E48="DD",4,IF(E48="F",0))))))))</f>
        <v>10</v>
      </c>
      <c r="G48" s="9" t="s">
        <v>29</v>
      </c>
      <c r="H48" s="8">
        <f t="shared" ref="H48:H54" si="14">IF(G48="AA",10, IF(G48="AB",9, IF(G48="BB",8, IF(G48="BC",7,IF(G48="CC",6, IF(G48="CD",5, IF(G48="DD",4,IF(G48="F",0))))))))</f>
        <v>9</v>
      </c>
      <c r="I48" s="9" t="s">
        <v>33</v>
      </c>
      <c r="J48" s="8">
        <f t="shared" ref="J48:J54" si="15">IF(I48="AA",10, IF(I48="AB",9, IF(I48="BB",8, IF(I48="BC",7,IF(I48="CC",6, IF(I48="CD",5, IF(I48="DD",4,IF(I48="F",0))))))))</f>
        <v>10</v>
      </c>
      <c r="K48" s="9" t="s">
        <v>33</v>
      </c>
      <c r="L48" s="8">
        <f t="shared" ref="L48:L54" si="16">IF(K48="AA",10, IF(K48="AB",9, IF(K48="BB",8, IF(K48="BC",7,IF(K48="CC",6, IF(K48="CD",5, IF(K48="DD",4,IF(K48="F",0))))))))</f>
        <v>10</v>
      </c>
      <c r="M48" s="9" t="s">
        <v>29</v>
      </c>
      <c r="N48" s="8">
        <f t="shared" ref="N48:N54" si="17">IF(M48="AA",10, IF(M48="AB",9, IF(M48="BB",8, IF(M48="BC",7,IF(M48="CC",6, IF(M48="CD",5, IF(M48="DD",4,IF(M48="F",0))))))))</f>
        <v>9</v>
      </c>
      <c r="O48" s="19">
        <f t="shared" si="1"/>
        <v>390</v>
      </c>
      <c r="P48" s="11">
        <f t="shared" si="2"/>
        <v>9.75</v>
      </c>
      <c r="Q48" s="9">
        <v>336</v>
      </c>
      <c r="R48" s="51">
        <v>390</v>
      </c>
      <c r="S48" s="50">
        <v>362</v>
      </c>
      <c r="T48" s="26">
        <f t="shared" si="3"/>
        <v>9.2375000000000007</v>
      </c>
    </row>
    <row r="49" spans="1:20" ht="23.25" x14ac:dyDescent="0.35">
      <c r="A49" s="5">
        <f t="shared" ref="A49:A55" si="18">A48+1</f>
        <v>47</v>
      </c>
      <c r="B49" s="9" t="s">
        <v>209</v>
      </c>
      <c r="C49" s="7" t="s">
        <v>29</v>
      </c>
      <c r="D49" s="8">
        <f t="shared" si="12"/>
        <v>9</v>
      </c>
      <c r="E49" s="9" t="s">
        <v>28</v>
      </c>
      <c r="F49" s="8">
        <f t="shared" si="13"/>
        <v>8</v>
      </c>
      <c r="G49" s="9" t="s">
        <v>29</v>
      </c>
      <c r="H49" s="8">
        <f t="shared" si="14"/>
        <v>9</v>
      </c>
      <c r="I49" s="9" t="s">
        <v>33</v>
      </c>
      <c r="J49" s="8">
        <f t="shared" si="15"/>
        <v>10</v>
      </c>
      <c r="K49" s="9" t="s">
        <v>33</v>
      </c>
      <c r="L49" s="8">
        <f t="shared" si="16"/>
        <v>10</v>
      </c>
      <c r="M49" s="9" t="s">
        <v>29</v>
      </c>
      <c r="N49" s="8">
        <f t="shared" si="17"/>
        <v>9</v>
      </c>
      <c r="O49" s="19">
        <f t="shared" si="1"/>
        <v>366</v>
      </c>
      <c r="P49" s="11">
        <f t="shared" si="2"/>
        <v>9.15</v>
      </c>
      <c r="Q49" s="9">
        <v>273</v>
      </c>
      <c r="R49" s="51">
        <v>306</v>
      </c>
      <c r="S49" s="50">
        <v>338</v>
      </c>
      <c r="T49" s="26">
        <f t="shared" si="3"/>
        <v>8.0187500000000007</v>
      </c>
    </row>
    <row r="50" spans="1:20" ht="23.25" x14ac:dyDescent="0.35">
      <c r="A50" s="5">
        <f t="shared" si="18"/>
        <v>48</v>
      </c>
      <c r="B50" s="9" t="s">
        <v>210</v>
      </c>
      <c r="C50" s="7" t="s">
        <v>28</v>
      </c>
      <c r="D50" s="8">
        <f t="shared" si="12"/>
        <v>8</v>
      </c>
      <c r="E50" s="9" t="s">
        <v>28</v>
      </c>
      <c r="F50" s="8">
        <f t="shared" si="13"/>
        <v>8</v>
      </c>
      <c r="G50" s="9" t="s">
        <v>29</v>
      </c>
      <c r="H50" s="8">
        <f t="shared" si="14"/>
        <v>9</v>
      </c>
      <c r="I50" s="9" t="s">
        <v>29</v>
      </c>
      <c r="J50" s="8">
        <f t="shared" si="15"/>
        <v>9</v>
      </c>
      <c r="K50" s="9" t="s">
        <v>29</v>
      </c>
      <c r="L50" s="8">
        <f t="shared" si="16"/>
        <v>9</v>
      </c>
      <c r="M50" s="9" t="s">
        <v>28</v>
      </c>
      <c r="N50" s="8">
        <f t="shared" si="17"/>
        <v>8</v>
      </c>
      <c r="O50" s="19">
        <f t="shared" si="1"/>
        <v>342</v>
      </c>
      <c r="P50" s="11">
        <f t="shared" si="2"/>
        <v>8.5500000000000007</v>
      </c>
      <c r="Q50" s="9">
        <v>345</v>
      </c>
      <c r="R50" s="51">
        <v>366</v>
      </c>
      <c r="S50" s="50">
        <v>354</v>
      </c>
      <c r="T50" s="26">
        <f t="shared" si="3"/>
        <v>8.7937499999999993</v>
      </c>
    </row>
    <row r="51" spans="1:20" ht="23.25" x14ac:dyDescent="0.35">
      <c r="A51" s="5">
        <f t="shared" si="18"/>
        <v>49</v>
      </c>
      <c r="B51" s="9" t="s">
        <v>211</v>
      </c>
      <c r="C51" s="7" t="s">
        <v>31</v>
      </c>
      <c r="D51" s="8">
        <f t="shared" si="12"/>
        <v>6</v>
      </c>
      <c r="E51" s="9" t="s">
        <v>28</v>
      </c>
      <c r="F51" s="8">
        <f t="shared" si="13"/>
        <v>8</v>
      </c>
      <c r="G51" s="9" t="s">
        <v>33</v>
      </c>
      <c r="H51" s="8">
        <f t="shared" si="14"/>
        <v>10</v>
      </c>
      <c r="I51" s="9" t="s">
        <v>29</v>
      </c>
      <c r="J51" s="8">
        <f t="shared" si="15"/>
        <v>9</v>
      </c>
      <c r="K51" s="9" t="s">
        <v>29</v>
      </c>
      <c r="L51" s="8">
        <f t="shared" si="16"/>
        <v>9</v>
      </c>
      <c r="M51" s="9" t="s">
        <v>29</v>
      </c>
      <c r="N51" s="8">
        <f t="shared" si="17"/>
        <v>9</v>
      </c>
      <c r="O51" s="19">
        <f t="shared" si="1"/>
        <v>336</v>
      </c>
      <c r="P51" s="11">
        <f t="shared" si="2"/>
        <v>8.4</v>
      </c>
      <c r="Q51" s="9">
        <v>322</v>
      </c>
      <c r="R51" s="51">
        <v>334</v>
      </c>
      <c r="S51" s="50">
        <v>348</v>
      </c>
      <c r="T51" s="26">
        <f t="shared" si="3"/>
        <v>8.375</v>
      </c>
    </row>
    <row r="52" spans="1:20" ht="23.25" x14ac:dyDescent="0.35">
      <c r="A52" s="5">
        <f t="shared" si="18"/>
        <v>50</v>
      </c>
      <c r="B52" s="9" t="s">
        <v>212</v>
      </c>
      <c r="C52" s="7" t="s">
        <v>29</v>
      </c>
      <c r="D52" s="8">
        <f t="shared" si="12"/>
        <v>9</v>
      </c>
      <c r="E52" s="9" t="s">
        <v>28</v>
      </c>
      <c r="F52" s="8">
        <f t="shared" si="13"/>
        <v>8</v>
      </c>
      <c r="G52" s="9" t="s">
        <v>28</v>
      </c>
      <c r="H52" s="8">
        <f t="shared" si="14"/>
        <v>8</v>
      </c>
      <c r="I52" s="9" t="s">
        <v>28</v>
      </c>
      <c r="J52" s="8">
        <f t="shared" si="15"/>
        <v>8</v>
      </c>
      <c r="K52" s="9" t="s">
        <v>29</v>
      </c>
      <c r="L52" s="8">
        <f t="shared" si="16"/>
        <v>9</v>
      </c>
      <c r="M52" s="9" t="s">
        <v>28</v>
      </c>
      <c r="N52" s="8">
        <f t="shared" si="17"/>
        <v>8</v>
      </c>
      <c r="O52" s="19">
        <f t="shared" si="1"/>
        <v>334</v>
      </c>
      <c r="P52" s="11">
        <f t="shared" si="2"/>
        <v>8.35</v>
      </c>
      <c r="Q52" s="9">
        <v>280</v>
      </c>
      <c r="R52" s="51">
        <v>360</v>
      </c>
      <c r="S52" s="50">
        <v>322</v>
      </c>
      <c r="T52" s="26">
        <f t="shared" si="3"/>
        <v>8.1</v>
      </c>
    </row>
    <row r="53" spans="1:20" ht="23.25" x14ac:dyDescent="0.35">
      <c r="A53" s="5">
        <f t="shared" si="18"/>
        <v>51</v>
      </c>
      <c r="B53" s="9" t="s">
        <v>213</v>
      </c>
      <c r="C53" s="7" t="s">
        <v>33</v>
      </c>
      <c r="D53" s="8">
        <f t="shared" si="12"/>
        <v>10</v>
      </c>
      <c r="E53" s="9" t="s">
        <v>33</v>
      </c>
      <c r="F53" s="8">
        <f t="shared" si="13"/>
        <v>10</v>
      </c>
      <c r="G53" s="9" t="s">
        <v>33</v>
      </c>
      <c r="H53" s="8">
        <f t="shared" si="14"/>
        <v>10</v>
      </c>
      <c r="I53" s="9" t="s">
        <v>29</v>
      </c>
      <c r="J53" s="8">
        <f t="shared" si="15"/>
        <v>9</v>
      </c>
      <c r="K53" s="9" t="s">
        <v>33</v>
      </c>
      <c r="L53" s="8">
        <f t="shared" si="16"/>
        <v>10</v>
      </c>
      <c r="M53" s="9" t="s">
        <v>33</v>
      </c>
      <c r="N53" s="8">
        <f t="shared" si="17"/>
        <v>10</v>
      </c>
      <c r="O53" s="19">
        <f t="shared" si="1"/>
        <v>392</v>
      </c>
      <c r="P53" s="11">
        <f t="shared" si="2"/>
        <v>9.8000000000000007</v>
      </c>
      <c r="Q53" s="9">
        <v>356</v>
      </c>
      <c r="R53" s="51">
        <v>398</v>
      </c>
      <c r="S53" s="50">
        <v>376</v>
      </c>
      <c r="T53" s="26">
        <f t="shared" si="3"/>
        <v>9.5124999999999993</v>
      </c>
    </row>
    <row r="54" spans="1:20" ht="23.25" x14ac:dyDescent="0.35">
      <c r="A54" s="5">
        <f t="shared" si="18"/>
        <v>52</v>
      </c>
      <c r="B54" s="9" t="s">
        <v>214</v>
      </c>
      <c r="C54" s="7" t="s">
        <v>28</v>
      </c>
      <c r="D54" s="8">
        <f t="shared" si="12"/>
        <v>8</v>
      </c>
      <c r="E54" s="9" t="s">
        <v>28</v>
      </c>
      <c r="F54" s="8">
        <f t="shared" si="13"/>
        <v>8</v>
      </c>
      <c r="G54" s="9" t="s">
        <v>33</v>
      </c>
      <c r="H54" s="8">
        <f t="shared" si="14"/>
        <v>10</v>
      </c>
      <c r="I54" s="9" t="s">
        <v>28</v>
      </c>
      <c r="J54" s="8">
        <f t="shared" si="15"/>
        <v>8</v>
      </c>
      <c r="K54" s="9" t="s">
        <v>29</v>
      </c>
      <c r="L54" s="8">
        <f t="shared" si="16"/>
        <v>9</v>
      </c>
      <c r="M54" s="9" t="s">
        <v>33</v>
      </c>
      <c r="N54" s="8">
        <f t="shared" si="17"/>
        <v>10</v>
      </c>
      <c r="O54" s="19">
        <f t="shared" si="1"/>
        <v>346</v>
      </c>
      <c r="P54" s="11">
        <f t="shared" si="2"/>
        <v>8.65</v>
      </c>
      <c r="Q54" s="9">
        <v>298</v>
      </c>
      <c r="R54" s="51">
        <v>318</v>
      </c>
      <c r="S54" s="50">
        <v>312</v>
      </c>
      <c r="T54" s="26">
        <f t="shared" si="3"/>
        <v>7.9625000000000004</v>
      </c>
    </row>
    <row r="55" spans="1:20" ht="23.25" x14ac:dyDescent="0.35">
      <c r="A55" s="5">
        <f t="shared" si="18"/>
        <v>53</v>
      </c>
      <c r="B55" s="9" t="s">
        <v>215</v>
      </c>
      <c r="C55" s="7" t="s">
        <v>31</v>
      </c>
      <c r="D55" s="8">
        <f t="shared" si="5"/>
        <v>6</v>
      </c>
      <c r="E55" s="9" t="s">
        <v>27</v>
      </c>
      <c r="F55" s="8">
        <f t="shared" si="6"/>
        <v>7</v>
      </c>
      <c r="G55" s="9" t="s">
        <v>27</v>
      </c>
      <c r="H55" s="8">
        <f t="shared" si="7"/>
        <v>7</v>
      </c>
      <c r="I55" s="9" t="s">
        <v>27</v>
      </c>
      <c r="J55" s="8">
        <f t="shared" si="8"/>
        <v>7</v>
      </c>
      <c r="K55" s="9" t="s">
        <v>27</v>
      </c>
      <c r="L55" s="8">
        <f t="shared" si="9"/>
        <v>7</v>
      </c>
      <c r="M55" s="9" t="s">
        <v>28</v>
      </c>
      <c r="N55" s="8">
        <f t="shared" si="10"/>
        <v>8</v>
      </c>
      <c r="O55" s="19">
        <f t="shared" si="1"/>
        <v>274</v>
      </c>
      <c r="P55" s="11">
        <f t="shared" si="2"/>
        <v>6.85</v>
      </c>
      <c r="Q55" s="9">
        <v>228</v>
      </c>
      <c r="R55" s="51">
        <v>334</v>
      </c>
      <c r="S55" s="50">
        <v>286</v>
      </c>
      <c r="T55" s="26">
        <f t="shared" si="3"/>
        <v>7.0125000000000002</v>
      </c>
    </row>
    <row r="56" spans="1:20" ht="23.25" x14ac:dyDescent="0.35">
      <c r="A56" s="5">
        <f t="shared" si="4"/>
        <v>54</v>
      </c>
      <c r="B56" s="9" t="s">
        <v>216</v>
      </c>
      <c r="C56" s="7" t="s">
        <v>31</v>
      </c>
      <c r="D56" s="8">
        <f t="shared" si="5"/>
        <v>6</v>
      </c>
      <c r="E56" s="9" t="s">
        <v>28</v>
      </c>
      <c r="F56" s="8">
        <f t="shared" si="6"/>
        <v>8</v>
      </c>
      <c r="G56" s="9" t="s">
        <v>29</v>
      </c>
      <c r="H56" s="8">
        <f t="shared" si="7"/>
        <v>9</v>
      </c>
      <c r="I56" s="9" t="s">
        <v>27</v>
      </c>
      <c r="J56" s="8">
        <f t="shared" si="8"/>
        <v>7</v>
      </c>
      <c r="K56" s="9" t="s">
        <v>28</v>
      </c>
      <c r="L56" s="8">
        <f t="shared" si="9"/>
        <v>8</v>
      </c>
      <c r="M56" s="9" t="s">
        <v>28</v>
      </c>
      <c r="N56" s="8">
        <f t="shared" si="10"/>
        <v>8</v>
      </c>
      <c r="O56" s="19">
        <f t="shared" si="1"/>
        <v>304</v>
      </c>
      <c r="P56" s="11">
        <f t="shared" si="2"/>
        <v>7.6</v>
      </c>
      <c r="Q56" s="9">
        <v>244</v>
      </c>
      <c r="R56" s="51">
        <v>294</v>
      </c>
      <c r="S56" s="50">
        <v>266</v>
      </c>
      <c r="T56" s="26">
        <f t="shared" si="3"/>
        <v>6.9249999999999998</v>
      </c>
    </row>
    <row r="57" spans="1:20" ht="23.25" x14ac:dyDescent="0.35">
      <c r="A57" s="5">
        <f t="shared" si="4"/>
        <v>55</v>
      </c>
      <c r="B57" s="9" t="s">
        <v>217</v>
      </c>
      <c r="C57" s="15" t="s">
        <v>99</v>
      </c>
      <c r="D57" s="8" t="b">
        <f t="shared" si="5"/>
        <v>0</v>
      </c>
      <c r="E57" s="14" t="s">
        <v>99</v>
      </c>
      <c r="F57" s="8" t="b">
        <f t="shared" si="6"/>
        <v>0</v>
      </c>
      <c r="G57" s="14" t="s">
        <v>99</v>
      </c>
      <c r="H57" s="8" t="b">
        <f t="shared" si="7"/>
        <v>0</v>
      </c>
      <c r="I57" s="14" t="s">
        <v>99</v>
      </c>
      <c r="J57" s="8" t="b">
        <f t="shared" si="8"/>
        <v>0</v>
      </c>
      <c r="K57" s="14" t="s">
        <v>49</v>
      </c>
      <c r="L57" s="8">
        <f t="shared" si="9"/>
        <v>0</v>
      </c>
      <c r="M57" s="9" t="s">
        <v>33</v>
      </c>
      <c r="N57" s="8">
        <f t="shared" si="10"/>
        <v>10</v>
      </c>
      <c r="O57" s="19">
        <f t="shared" si="1"/>
        <v>20</v>
      </c>
      <c r="P57" s="11">
        <f t="shared" si="2"/>
        <v>0.5</v>
      </c>
      <c r="Q57" s="9">
        <v>351</v>
      </c>
      <c r="R57" s="51">
        <v>406</v>
      </c>
      <c r="S57" s="50">
        <v>400</v>
      </c>
      <c r="T57" s="26">
        <f t="shared" si="3"/>
        <v>7.3562500000000002</v>
      </c>
    </row>
    <row r="58" spans="1:20" ht="23.25" x14ac:dyDescent="0.35">
      <c r="A58" s="5">
        <f t="shared" si="4"/>
        <v>56</v>
      </c>
      <c r="B58" s="9" t="s">
        <v>218</v>
      </c>
      <c r="C58" s="7" t="s">
        <v>28</v>
      </c>
      <c r="D58" s="8">
        <f t="shared" si="5"/>
        <v>8</v>
      </c>
      <c r="E58" s="9" t="s">
        <v>33</v>
      </c>
      <c r="F58" s="8">
        <f t="shared" si="6"/>
        <v>10</v>
      </c>
      <c r="G58" s="9" t="s">
        <v>29</v>
      </c>
      <c r="H58" s="8">
        <f t="shared" si="7"/>
        <v>9</v>
      </c>
      <c r="I58" s="9" t="s">
        <v>29</v>
      </c>
      <c r="J58" s="8">
        <f t="shared" si="8"/>
        <v>9</v>
      </c>
      <c r="K58" s="9" t="s">
        <v>28</v>
      </c>
      <c r="L58" s="8">
        <f t="shared" si="9"/>
        <v>8</v>
      </c>
      <c r="M58" s="9" t="s">
        <v>28</v>
      </c>
      <c r="N58" s="8">
        <f t="shared" si="10"/>
        <v>8</v>
      </c>
      <c r="O58" s="19">
        <f t="shared" si="1"/>
        <v>352</v>
      </c>
      <c r="P58" s="11">
        <f t="shared" si="2"/>
        <v>8.8000000000000007</v>
      </c>
      <c r="Q58" s="9">
        <v>250</v>
      </c>
      <c r="R58" s="51">
        <v>282</v>
      </c>
      <c r="S58" s="50">
        <v>320</v>
      </c>
      <c r="T58" s="26">
        <f t="shared" si="3"/>
        <v>7.5250000000000004</v>
      </c>
    </row>
    <row r="59" spans="1:20" ht="23.25" x14ac:dyDescent="0.35">
      <c r="A59" s="5">
        <f t="shared" si="4"/>
        <v>57</v>
      </c>
      <c r="B59" s="9" t="s">
        <v>219</v>
      </c>
      <c r="C59" s="7" t="s">
        <v>28</v>
      </c>
      <c r="D59" s="8">
        <f t="shared" si="5"/>
        <v>8</v>
      </c>
      <c r="E59" s="9" t="s">
        <v>29</v>
      </c>
      <c r="F59" s="8">
        <f t="shared" si="6"/>
        <v>9</v>
      </c>
      <c r="G59" s="9" t="s">
        <v>29</v>
      </c>
      <c r="H59" s="8">
        <f t="shared" si="7"/>
        <v>9</v>
      </c>
      <c r="I59" s="9" t="s">
        <v>29</v>
      </c>
      <c r="J59" s="8">
        <f t="shared" si="8"/>
        <v>9</v>
      </c>
      <c r="K59" s="9" t="s">
        <v>29</v>
      </c>
      <c r="L59" s="8">
        <f t="shared" si="9"/>
        <v>9</v>
      </c>
      <c r="M59" s="9" t="s">
        <v>29</v>
      </c>
      <c r="N59" s="8">
        <f t="shared" si="10"/>
        <v>9</v>
      </c>
      <c r="O59" s="19">
        <f t="shared" si="1"/>
        <v>352</v>
      </c>
      <c r="P59" s="11">
        <f t="shared" si="2"/>
        <v>8.8000000000000007</v>
      </c>
      <c r="Q59" s="9">
        <v>244</v>
      </c>
      <c r="R59" s="51">
        <v>324</v>
      </c>
      <c r="S59" s="50">
        <v>306</v>
      </c>
      <c r="T59" s="26">
        <f t="shared" si="3"/>
        <v>7.6624999999999996</v>
      </c>
    </row>
    <row r="60" spans="1:20" ht="23.25" x14ac:dyDescent="0.35">
      <c r="A60" s="5">
        <f t="shared" si="4"/>
        <v>58</v>
      </c>
      <c r="B60" s="9" t="s">
        <v>220</v>
      </c>
      <c r="C60" s="7" t="s">
        <v>28</v>
      </c>
      <c r="D60" s="8">
        <f t="shared" si="5"/>
        <v>8</v>
      </c>
      <c r="E60" s="9" t="s">
        <v>28</v>
      </c>
      <c r="F60" s="8">
        <f t="shared" si="6"/>
        <v>8</v>
      </c>
      <c r="G60" s="9" t="s">
        <v>33</v>
      </c>
      <c r="H60" s="8">
        <f t="shared" si="7"/>
        <v>10</v>
      </c>
      <c r="I60" s="9" t="s">
        <v>29</v>
      </c>
      <c r="J60" s="8">
        <f t="shared" si="8"/>
        <v>9</v>
      </c>
      <c r="K60" s="9" t="s">
        <v>29</v>
      </c>
      <c r="L60" s="8">
        <f t="shared" si="9"/>
        <v>9</v>
      </c>
      <c r="M60" s="9" t="s">
        <v>28</v>
      </c>
      <c r="N60" s="8">
        <f t="shared" si="10"/>
        <v>8</v>
      </c>
      <c r="O60" s="19">
        <f t="shared" si="1"/>
        <v>350</v>
      </c>
      <c r="P60" s="11">
        <f t="shared" si="2"/>
        <v>8.75</v>
      </c>
      <c r="Q60" s="9">
        <v>298</v>
      </c>
      <c r="R60" s="51">
        <v>360</v>
      </c>
      <c r="S60" s="50">
        <v>328</v>
      </c>
      <c r="T60" s="26">
        <f t="shared" si="3"/>
        <v>8.35</v>
      </c>
    </row>
    <row r="61" spans="1:20" ht="23.25" x14ac:dyDescent="0.35">
      <c r="A61" s="5">
        <f t="shared" si="4"/>
        <v>59</v>
      </c>
      <c r="B61" s="9" t="s">
        <v>221</v>
      </c>
      <c r="C61" s="7" t="s">
        <v>31</v>
      </c>
      <c r="D61" s="8">
        <f t="shared" si="5"/>
        <v>6</v>
      </c>
      <c r="E61" s="9" t="s">
        <v>28</v>
      </c>
      <c r="F61" s="8">
        <f t="shared" si="6"/>
        <v>8</v>
      </c>
      <c r="G61" s="9" t="s">
        <v>28</v>
      </c>
      <c r="H61" s="8">
        <f t="shared" si="7"/>
        <v>8</v>
      </c>
      <c r="I61" s="9" t="s">
        <v>27</v>
      </c>
      <c r="J61" s="8">
        <f t="shared" si="8"/>
        <v>7</v>
      </c>
      <c r="K61" s="9" t="s">
        <v>31</v>
      </c>
      <c r="L61" s="8">
        <f t="shared" si="9"/>
        <v>6</v>
      </c>
      <c r="M61" s="9" t="s">
        <v>29</v>
      </c>
      <c r="N61" s="8">
        <f t="shared" si="10"/>
        <v>9</v>
      </c>
      <c r="O61" s="19">
        <f t="shared" si="1"/>
        <v>286</v>
      </c>
      <c r="P61" s="11">
        <f t="shared" si="2"/>
        <v>7.15</v>
      </c>
      <c r="Q61" s="9">
        <v>284</v>
      </c>
      <c r="R61" s="51">
        <v>344</v>
      </c>
      <c r="S61" s="50">
        <v>286</v>
      </c>
      <c r="T61" s="26">
        <f t="shared" si="3"/>
        <v>7.5</v>
      </c>
    </row>
    <row r="62" spans="1:20" ht="23.25" x14ac:dyDescent="0.35">
      <c r="A62" s="5">
        <f t="shared" si="4"/>
        <v>60</v>
      </c>
      <c r="B62" s="9" t="s">
        <v>222</v>
      </c>
      <c r="C62" s="7" t="s">
        <v>31</v>
      </c>
      <c r="D62" s="8">
        <f t="shared" si="5"/>
        <v>6</v>
      </c>
      <c r="E62" s="9" t="s">
        <v>28</v>
      </c>
      <c r="F62" s="8">
        <f t="shared" si="6"/>
        <v>8</v>
      </c>
      <c r="G62" s="9" t="s">
        <v>29</v>
      </c>
      <c r="H62" s="8">
        <f t="shared" si="7"/>
        <v>9</v>
      </c>
      <c r="I62" s="9" t="s">
        <v>28</v>
      </c>
      <c r="J62" s="8">
        <f t="shared" si="8"/>
        <v>8</v>
      </c>
      <c r="K62" s="9" t="s">
        <v>28</v>
      </c>
      <c r="L62" s="8">
        <f t="shared" si="9"/>
        <v>8</v>
      </c>
      <c r="M62" s="9" t="s">
        <v>29</v>
      </c>
      <c r="N62" s="8">
        <f t="shared" si="10"/>
        <v>9</v>
      </c>
      <c r="O62" s="19">
        <f t="shared" si="1"/>
        <v>314</v>
      </c>
      <c r="P62" s="11">
        <f t="shared" si="2"/>
        <v>7.85</v>
      </c>
      <c r="Q62" s="9">
        <v>277</v>
      </c>
      <c r="R62" s="51">
        <v>322</v>
      </c>
      <c r="S62" s="50">
        <v>266</v>
      </c>
      <c r="T62" s="26">
        <f t="shared" si="3"/>
        <v>7.3687500000000004</v>
      </c>
    </row>
    <row r="63" spans="1:20" ht="23.25" x14ac:dyDescent="0.35">
      <c r="A63" s="5">
        <f t="shared" si="4"/>
        <v>61</v>
      </c>
      <c r="B63" s="9" t="s">
        <v>223</v>
      </c>
      <c r="C63" s="7" t="s">
        <v>27</v>
      </c>
      <c r="D63" s="8">
        <f t="shared" si="5"/>
        <v>7</v>
      </c>
      <c r="E63" s="9" t="s">
        <v>29</v>
      </c>
      <c r="F63" s="8">
        <f t="shared" si="6"/>
        <v>9</v>
      </c>
      <c r="G63" s="9" t="s">
        <v>28</v>
      </c>
      <c r="H63" s="8">
        <f t="shared" si="7"/>
        <v>8</v>
      </c>
      <c r="I63" s="9" t="s">
        <v>28</v>
      </c>
      <c r="J63" s="8">
        <f t="shared" si="8"/>
        <v>8</v>
      </c>
      <c r="K63" s="9" t="s">
        <v>27</v>
      </c>
      <c r="L63" s="8">
        <f t="shared" si="9"/>
        <v>7</v>
      </c>
      <c r="M63" s="9" t="s">
        <v>28</v>
      </c>
      <c r="N63" s="8">
        <f t="shared" si="10"/>
        <v>8</v>
      </c>
      <c r="O63" s="19">
        <f t="shared" si="1"/>
        <v>314</v>
      </c>
      <c r="P63" s="11">
        <f t="shared" si="2"/>
        <v>7.85</v>
      </c>
      <c r="Q63" s="9">
        <v>295</v>
      </c>
      <c r="R63" s="51">
        <v>350</v>
      </c>
      <c r="S63" s="50">
        <v>310</v>
      </c>
      <c r="T63" s="26">
        <f t="shared" si="3"/>
        <v>7.9312500000000004</v>
      </c>
    </row>
    <row r="64" spans="1:20" ht="23.25" x14ac:dyDescent="0.35">
      <c r="A64" s="5">
        <f t="shared" si="4"/>
        <v>62</v>
      </c>
      <c r="B64" s="9" t="s">
        <v>224</v>
      </c>
      <c r="C64" s="7" t="s">
        <v>27</v>
      </c>
      <c r="D64" s="8">
        <f t="shared" si="5"/>
        <v>7</v>
      </c>
      <c r="E64" s="9" t="s">
        <v>29</v>
      </c>
      <c r="F64" s="8">
        <f t="shared" si="6"/>
        <v>9</v>
      </c>
      <c r="G64" s="9" t="s">
        <v>29</v>
      </c>
      <c r="H64" s="8">
        <f t="shared" si="7"/>
        <v>9</v>
      </c>
      <c r="I64" s="9" t="s">
        <v>27</v>
      </c>
      <c r="J64" s="8">
        <f t="shared" si="8"/>
        <v>7</v>
      </c>
      <c r="K64" s="9" t="s">
        <v>28</v>
      </c>
      <c r="L64" s="8">
        <f t="shared" si="9"/>
        <v>8</v>
      </c>
      <c r="M64" s="9" t="s">
        <v>29</v>
      </c>
      <c r="N64" s="8">
        <f t="shared" si="10"/>
        <v>9</v>
      </c>
      <c r="O64" s="19">
        <f t="shared" si="1"/>
        <v>322</v>
      </c>
      <c r="P64" s="11">
        <f t="shared" si="2"/>
        <v>8.0500000000000007</v>
      </c>
      <c r="Q64" s="9">
        <v>267</v>
      </c>
      <c r="R64" s="51">
        <v>308</v>
      </c>
      <c r="S64" s="50">
        <v>260</v>
      </c>
      <c r="T64" s="26">
        <f t="shared" si="3"/>
        <v>7.2312500000000002</v>
      </c>
    </row>
    <row r="65" spans="1:20" ht="23.25" x14ac:dyDescent="0.35">
      <c r="A65" s="5">
        <f t="shared" si="4"/>
        <v>63</v>
      </c>
      <c r="B65" s="9" t="s">
        <v>225</v>
      </c>
      <c r="C65" s="7" t="s">
        <v>28</v>
      </c>
      <c r="D65" s="8">
        <f t="shared" si="5"/>
        <v>8</v>
      </c>
      <c r="E65" s="9" t="s">
        <v>28</v>
      </c>
      <c r="F65" s="8">
        <f t="shared" si="6"/>
        <v>8</v>
      </c>
      <c r="G65" s="9" t="s">
        <v>28</v>
      </c>
      <c r="H65" s="8">
        <f t="shared" si="7"/>
        <v>8</v>
      </c>
      <c r="I65" s="9" t="s">
        <v>29</v>
      </c>
      <c r="J65" s="8">
        <f t="shared" si="8"/>
        <v>9</v>
      </c>
      <c r="K65" s="9" t="s">
        <v>29</v>
      </c>
      <c r="L65" s="8">
        <f t="shared" si="9"/>
        <v>9</v>
      </c>
      <c r="M65" s="9" t="s">
        <v>29</v>
      </c>
      <c r="N65" s="8">
        <f t="shared" si="10"/>
        <v>9</v>
      </c>
      <c r="O65" s="19">
        <f t="shared" si="1"/>
        <v>336</v>
      </c>
      <c r="P65" s="11">
        <f t="shared" si="2"/>
        <v>8.4</v>
      </c>
      <c r="Q65" s="9">
        <v>244</v>
      </c>
      <c r="R65" s="51">
        <v>352</v>
      </c>
      <c r="S65" s="50">
        <v>326</v>
      </c>
      <c r="T65" s="26">
        <f t="shared" si="3"/>
        <v>7.8624999999999998</v>
      </c>
    </row>
    <row r="66" spans="1:20" ht="23.25" x14ac:dyDescent="0.35">
      <c r="A66" s="5">
        <f t="shared" si="4"/>
        <v>64</v>
      </c>
      <c r="B66" s="9" t="s">
        <v>226</v>
      </c>
      <c r="C66" s="15" t="s">
        <v>49</v>
      </c>
      <c r="D66" s="8">
        <f t="shared" si="5"/>
        <v>0</v>
      </c>
      <c r="E66" s="9" t="s">
        <v>44</v>
      </c>
      <c r="F66" s="8">
        <f t="shared" si="6"/>
        <v>5</v>
      </c>
      <c r="G66" s="9" t="s">
        <v>27</v>
      </c>
      <c r="H66" s="8">
        <f t="shared" si="7"/>
        <v>7</v>
      </c>
      <c r="I66" s="9" t="s">
        <v>44</v>
      </c>
      <c r="J66" s="8">
        <f t="shared" si="8"/>
        <v>5</v>
      </c>
      <c r="K66" s="9" t="s">
        <v>37</v>
      </c>
      <c r="L66" s="8">
        <f t="shared" si="9"/>
        <v>4</v>
      </c>
      <c r="M66" s="9" t="s">
        <v>37</v>
      </c>
      <c r="N66" s="8">
        <f t="shared" si="10"/>
        <v>4</v>
      </c>
      <c r="O66" s="19">
        <f t="shared" si="1"/>
        <v>168</v>
      </c>
      <c r="P66" s="11">
        <f t="shared" si="2"/>
        <v>4.2</v>
      </c>
      <c r="Q66" s="39">
        <v>188</v>
      </c>
      <c r="R66" s="51">
        <v>266</v>
      </c>
      <c r="S66" s="59">
        <v>172</v>
      </c>
      <c r="T66" s="26">
        <f t="shared" si="3"/>
        <v>4.9625000000000004</v>
      </c>
    </row>
    <row r="67" spans="1:20" ht="23.25" x14ac:dyDescent="0.35">
      <c r="A67" s="5">
        <f t="shared" si="4"/>
        <v>65</v>
      </c>
      <c r="B67" s="9" t="s">
        <v>227</v>
      </c>
      <c r="C67" s="7" t="s">
        <v>29</v>
      </c>
      <c r="D67" s="8">
        <f t="shared" si="5"/>
        <v>9</v>
      </c>
      <c r="E67" s="9" t="s">
        <v>28</v>
      </c>
      <c r="F67" s="8">
        <f t="shared" si="6"/>
        <v>8</v>
      </c>
      <c r="G67" s="9" t="s">
        <v>29</v>
      </c>
      <c r="H67" s="8">
        <f t="shared" si="7"/>
        <v>9</v>
      </c>
      <c r="I67" s="9" t="s">
        <v>29</v>
      </c>
      <c r="J67" s="8">
        <f t="shared" si="8"/>
        <v>9</v>
      </c>
      <c r="K67" s="9" t="s">
        <v>29</v>
      </c>
      <c r="L67" s="8">
        <f t="shared" si="9"/>
        <v>9</v>
      </c>
      <c r="M67" s="9" t="s">
        <v>28</v>
      </c>
      <c r="N67" s="8">
        <f t="shared" si="10"/>
        <v>8</v>
      </c>
      <c r="O67" s="19">
        <f t="shared" si="1"/>
        <v>350</v>
      </c>
      <c r="P67" s="11">
        <f t="shared" si="2"/>
        <v>8.75</v>
      </c>
      <c r="Q67" s="9">
        <v>300</v>
      </c>
      <c r="R67" s="51">
        <v>348</v>
      </c>
      <c r="S67" s="50">
        <v>314</v>
      </c>
      <c r="T67" s="26">
        <f t="shared" si="3"/>
        <v>8.1999999999999993</v>
      </c>
    </row>
    <row r="68" spans="1:20" ht="23.25" x14ac:dyDescent="0.35">
      <c r="A68" s="5">
        <f t="shared" si="4"/>
        <v>66</v>
      </c>
      <c r="B68" s="9" t="s">
        <v>228</v>
      </c>
      <c r="C68" s="7" t="s">
        <v>44</v>
      </c>
      <c r="D68" s="8">
        <f t="shared" si="5"/>
        <v>5</v>
      </c>
      <c r="E68" s="9" t="s">
        <v>27</v>
      </c>
      <c r="F68" s="8">
        <f t="shared" si="6"/>
        <v>7</v>
      </c>
      <c r="G68" s="9" t="s">
        <v>28</v>
      </c>
      <c r="H68" s="8">
        <f t="shared" si="7"/>
        <v>8</v>
      </c>
      <c r="I68" s="9" t="s">
        <v>27</v>
      </c>
      <c r="J68" s="8">
        <f t="shared" si="8"/>
        <v>7</v>
      </c>
      <c r="K68" s="9" t="s">
        <v>28</v>
      </c>
      <c r="L68" s="8">
        <f t="shared" si="9"/>
        <v>8</v>
      </c>
      <c r="M68" s="9" t="s">
        <v>27</v>
      </c>
      <c r="N68" s="8">
        <f t="shared" si="10"/>
        <v>7</v>
      </c>
      <c r="O68" s="19">
        <f t="shared" ref="O68:O131" si="19">(D68*8+F68*8+H68*8+J68*8+L68*6+N68*2)</f>
        <v>278</v>
      </c>
      <c r="P68" s="11">
        <f t="shared" ref="P68:P131" si="20">O68/40</f>
        <v>6.95</v>
      </c>
      <c r="Q68" s="9">
        <v>267</v>
      </c>
      <c r="R68" s="51">
        <v>292</v>
      </c>
      <c r="S68" s="50">
        <v>258</v>
      </c>
      <c r="T68" s="26">
        <f t="shared" ref="T68:T131" si="21">(O68+Q68+R68+S68)/160</f>
        <v>6.84375</v>
      </c>
    </row>
    <row r="69" spans="1:20" ht="23.25" x14ac:dyDescent="0.35">
      <c r="A69" s="5">
        <f t="shared" ref="A69:A131" si="22">A68+1</f>
        <v>67</v>
      </c>
      <c r="B69" s="9" t="s">
        <v>229</v>
      </c>
      <c r="C69" s="7" t="s">
        <v>29</v>
      </c>
      <c r="D69" s="8">
        <f>IF(C69="AA",10, IF(C69="AB",9, IF(C69="BB",8, IF(C69="BC",7,IF(C69="CC",6, IF(C69="CD",5, IF(C69="DD",4,IF(C69="F",0))))))))</f>
        <v>9</v>
      </c>
      <c r="E69" s="9" t="s">
        <v>33</v>
      </c>
      <c r="F69" s="8">
        <f>IF(E69="AA",10, IF(E69="AB",9, IF(E69="BB",8, IF(E69="BC",7,IF(E69="CC",6, IF(E69="CD",5, IF(E69="DD",4,IF(E69="F",0))))))))</f>
        <v>10</v>
      </c>
      <c r="G69" s="9" t="s">
        <v>33</v>
      </c>
      <c r="H69" s="8">
        <f>IF(G69="AA",10, IF(G69="AB",9, IF(G69="BB",8, IF(G69="BC",7,IF(G69="CC",6, IF(G69="CD",5, IF(G69="DD",4,IF(G69="F",0))))))))</f>
        <v>10</v>
      </c>
      <c r="I69" s="9" t="s">
        <v>29</v>
      </c>
      <c r="J69" s="8">
        <f>IF(I69="AA",10, IF(I69="AB",9, IF(I69="BB",8, IF(I69="BC",7,IF(I69="CC",6, IF(I69="CD",5, IF(I69="DD",4,IF(I69="F",0))))))))</f>
        <v>9</v>
      </c>
      <c r="K69" s="9" t="s">
        <v>28</v>
      </c>
      <c r="L69" s="8">
        <f>IF(K69="AA",10, IF(K69="AB",9, IF(K69="BB",8, IF(K69="BC",7,IF(K69="CC",6, IF(K69="CD",5, IF(K69="DD",4,IF(K69="F",0))))))))</f>
        <v>8</v>
      </c>
      <c r="M69" s="9" t="s">
        <v>28</v>
      </c>
      <c r="N69" s="8">
        <f>IF(M69="AA",10, IF(M69="AB",9, IF(M69="BB",8, IF(M69="BC",7,IF(M69="CC",6, IF(M69="CD",5, IF(M69="DD",4,IF(M69="F",0))))))))</f>
        <v>8</v>
      </c>
      <c r="O69" s="19">
        <f t="shared" si="19"/>
        <v>368</v>
      </c>
      <c r="P69" s="11">
        <f t="shared" si="20"/>
        <v>9.1999999999999993</v>
      </c>
      <c r="Q69" s="9">
        <v>312</v>
      </c>
      <c r="R69" s="51">
        <v>352</v>
      </c>
      <c r="S69" s="50">
        <v>358</v>
      </c>
      <c r="T69" s="26">
        <f t="shared" si="21"/>
        <v>8.6875</v>
      </c>
    </row>
    <row r="70" spans="1:20" ht="23.25" x14ac:dyDescent="0.35">
      <c r="A70" s="5">
        <f t="shared" si="22"/>
        <v>68</v>
      </c>
      <c r="B70" s="9" t="s">
        <v>230</v>
      </c>
      <c r="C70" s="15" t="s">
        <v>49</v>
      </c>
      <c r="D70" s="8">
        <f>IF(C70="AA",10, IF(C70="AB",9, IF(C70="BB",8, IF(C70="BC",7,IF(C70="CC",6, IF(C70="CD",5, IF(C70="DD",4,IF(C70="F",0))))))))</f>
        <v>0</v>
      </c>
      <c r="E70" s="14" t="s">
        <v>49</v>
      </c>
      <c r="F70" s="8">
        <f>IF(E70="AA",10, IF(E70="AB",9, IF(E70="BB",8, IF(E70="BC",7,IF(E70="CC",6, IF(E70="CD",5, IF(E70="DD",4,IF(E70="F",0))))))))</f>
        <v>0</v>
      </c>
      <c r="G70" s="14" t="s">
        <v>49</v>
      </c>
      <c r="H70" s="8">
        <f>IF(G70="AA",10, IF(G70="AB",9, IF(G70="BB",8, IF(G70="BC",7,IF(G70="CC",6, IF(G70="CD",5, IF(G70="DD",4,IF(G70="F",0))))))))</f>
        <v>0</v>
      </c>
      <c r="I70" s="14" t="s">
        <v>49</v>
      </c>
      <c r="J70" s="8">
        <f>IF(I70="AA",10, IF(I70="AB",9, IF(I70="BB",8, IF(I70="BC",7,IF(I70="CC",6, IF(I70="CD",5, IF(I70="DD",4,IF(I70="F",0))))))))</f>
        <v>0</v>
      </c>
      <c r="K70" s="9" t="s">
        <v>37</v>
      </c>
      <c r="L70" s="8">
        <f>IF(K70="AA",10, IF(K70="AB",9, IF(K70="BB",8, IF(K70="BC",7,IF(K70="CC",6, IF(K70="CD",5, IF(K70="DD",4,IF(K70="F",0))))))))</f>
        <v>4</v>
      </c>
      <c r="M70" s="14" t="s">
        <v>49</v>
      </c>
      <c r="N70" s="8">
        <f>IF(M70="AA",10, IF(M70="AB",9, IF(M70="BB",8, IF(M70="BC",7,IF(M70="CC",6, IF(M70="CD",5, IF(M70="DD",4,IF(M70="F",0))))))))</f>
        <v>0</v>
      </c>
      <c r="O70" s="19">
        <f t="shared" si="19"/>
        <v>24</v>
      </c>
      <c r="P70" s="11">
        <f t="shared" si="20"/>
        <v>0.6</v>
      </c>
      <c r="Q70" s="9">
        <v>204</v>
      </c>
      <c r="R70" s="52">
        <v>314</v>
      </c>
      <c r="S70" s="50">
        <v>182</v>
      </c>
      <c r="T70" s="26">
        <f t="shared" si="21"/>
        <v>4.5250000000000004</v>
      </c>
    </row>
    <row r="71" spans="1:20" ht="23.25" x14ac:dyDescent="0.35">
      <c r="A71" s="5">
        <f t="shared" si="22"/>
        <v>69</v>
      </c>
      <c r="B71" s="9" t="s">
        <v>231</v>
      </c>
      <c r="C71" s="7" t="s">
        <v>28</v>
      </c>
      <c r="D71" s="8">
        <f>IF(C71="AA",10, IF(C71="AB",9, IF(C71="BB",8, IF(C71="BC",7,IF(C71="CC",6, IF(C71="CD",5, IF(C71="DD",4,IF(C71="F",0))))))))</f>
        <v>8</v>
      </c>
      <c r="E71" s="9" t="s">
        <v>28</v>
      </c>
      <c r="F71" s="8">
        <f>IF(E71="AA",10, IF(E71="AB",9, IF(E71="BB",8, IF(E71="BC",7,IF(E71="CC",6, IF(E71="CD",5, IF(E71="DD",4,IF(E71="F",0))))))))</f>
        <v>8</v>
      </c>
      <c r="G71" s="9" t="s">
        <v>29</v>
      </c>
      <c r="H71" s="8">
        <f>IF(G71="AA",10, IF(G71="AB",9, IF(G71="BB",8, IF(G71="BC",7,IF(G71="CC",6, IF(G71="CD",5, IF(G71="DD",4,IF(G71="F",0))))))))</f>
        <v>9</v>
      </c>
      <c r="I71" s="9" t="s">
        <v>27</v>
      </c>
      <c r="J71" s="8">
        <f>IF(I71="AA",10, IF(I71="AB",9, IF(I71="BB",8, IF(I71="BC",7,IF(I71="CC",6, IF(I71="CD",5, IF(I71="DD",4,IF(I71="F",0))))))))</f>
        <v>7</v>
      </c>
      <c r="K71" s="9" t="s">
        <v>31</v>
      </c>
      <c r="L71" s="8">
        <f>IF(K71="AA",10, IF(K71="AB",9, IF(K71="BB",8, IF(K71="BC",7,IF(K71="CC",6, IF(K71="CD",5, IF(K71="DD",4,IF(K71="F",0))))))))</f>
        <v>6</v>
      </c>
      <c r="M71" s="9" t="s">
        <v>28</v>
      </c>
      <c r="N71" s="8">
        <f>IF(M71="AA",10, IF(M71="AB",9, IF(M71="BB",8, IF(M71="BC",7,IF(M71="CC",6, IF(M71="CD",5, IF(M71="DD",4,IF(M71="F",0))))))))</f>
        <v>8</v>
      </c>
      <c r="O71" s="19">
        <f t="shared" si="19"/>
        <v>308</v>
      </c>
      <c r="P71" s="11">
        <f t="shared" si="20"/>
        <v>7.7</v>
      </c>
      <c r="Q71" s="9">
        <v>234</v>
      </c>
      <c r="R71" s="51">
        <v>350</v>
      </c>
      <c r="S71" s="50">
        <v>306</v>
      </c>
      <c r="T71" s="26">
        <f t="shared" si="21"/>
        <v>7.4874999999999998</v>
      </c>
    </row>
    <row r="72" spans="1:20" ht="23.25" x14ac:dyDescent="0.35">
      <c r="A72" s="5">
        <f t="shared" si="22"/>
        <v>70</v>
      </c>
      <c r="B72" s="9" t="s">
        <v>232</v>
      </c>
      <c r="C72" s="7" t="s">
        <v>27</v>
      </c>
      <c r="D72" s="8">
        <f>IF(C72="AA",10, IF(C72="AB",9, IF(C72="BB",8, IF(C72="BC",7,IF(C72="CC",6, IF(C72="CD",5, IF(C72="DD",4,IF(C72="F",0))))))))</f>
        <v>7</v>
      </c>
      <c r="E72" s="9" t="s">
        <v>29</v>
      </c>
      <c r="F72" s="8">
        <f>IF(E72="AA",10, IF(E72="AB",9, IF(E72="BB",8, IF(E72="BC",7,IF(E72="CC",6, IF(E72="CD",5, IF(E72="DD",4,IF(E72="F",0))))))))</f>
        <v>9</v>
      </c>
      <c r="G72" s="9" t="s">
        <v>29</v>
      </c>
      <c r="H72" s="8">
        <f>IF(G72="AA",10, IF(G72="AB",9, IF(G72="BB",8, IF(G72="BC",7,IF(G72="CC",6, IF(G72="CD",5, IF(G72="DD",4,IF(G72="F",0))))))))</f>
        <v>9</v>
      </c>
      <c r="I72" s="9" t="s">
        <v>28</v>
      </c>
      <c r="J72" s="8">
        <f>IF(I72="AA",10, IF(I72="AB",9, IF(I72="BB",8, IF(I72="BC",7,IF(I72="CC",6, IF(I72="CD",5, IF(I72="DD",4,IF(I72="F",0))))))))</f>
        <v>8</v>
      </c>
      <c r="K72" s="9" t="s">
        <v>31</v>
      </c>
      <c r="L72" s="8">
        <f>IF(K72="AA",10, IF(K72="AB",9, IF(K72="BB",8, IF(K72="BC",7,IF(K72="CC",6, IF(K72="CD",5, IF(K72="DD",4,IF(K72="F",0))))))))</f>
        <v>6</v>
      </c>
      <c r="M72" s="9" t="s">
        <v>29</v>
      </c>
      <c r="N72" s="8">
        <f>IF(M72="AA",10, IF(M72="AB",9, IF(M72="BB",8, IF(M72="BC",7,IF(M72="CC",6, IF(M72="CD",5, IF(M72="DD",4,IF(M72="F",0))))))))</f>
        <v>9</v>
      </c>
      <c r="O72" s="19">
        <f t="shared" si="19"/>
        <v>318</v>
      </c>
      <c r="P72" s="11">
        <f t="shared" si="20"/>
        <v>7.95</v>
      </c>
      <c r="Q72" s="9">
        <v>248</v>
      </c>
      <c r="R72" s="51">
        <v>332</v>
      </c>
      <c r="S72" s="50">
        <v>280</v>
      </c>
      <c r="T72" s="26">
        <f t="shared" si="21"/>
        <v>7.3624999999999998</v>
      </c>
    </row>
    <row r="73" spans="1:20" ht="23.25" x14ac:dyDescent="0.35">
      <c r="A73" s="5">
        <f t="shared" si="22"/>
        <v>71</v>
      </c>
      <c r="B73" s="9" t="s">
        <v>233</v>
      </c>
      <c r="C73" s="7" t="s">
        <v>33</v>
      </c>
      <c r="D73" s="8">
        <f>IF(C73="AA",10, IF(C73="AB",9, IF(C73="BB",8, IF(C73="BC",7,IF(C73="CC",6, IF(C73="CD",5, IF(C73="DD",4,IF(C73="F",0))))))))</f>
        <v>10</v>
      </c>
      <c r="E73" s="9" t="s">
        <v>29</v>
      </c>
      <c r="F73" s="8">
        <f>IF(E73="AA",10, IF(E73="AB",9, IF(E73="BB",8, IF(E73="BC",7,IF(E73="CC",6, IF(E73="CD",5, IF(E73="DD",4,IF(E73="F",0))))))))</f>
        <v>9</v>
      </c>
      <c r="G73" s="9" t="s">
        <v>33</v>
      </c>
      <c r="H73" s="8">
        <f>IF(G73="AA",10, IF(G73="AB",9, IF(G73="BB",8, IF(G73="BC",7,IF(G73="CC",6, IF(G73="CD",5, IF(G73="DD",4,IF(G73="F",0))))))))</f>
        <v>10</v>
      </c>
      <c r="I73" s="9" t="s">
        <v>33</v>
      </c>
      <c r="J73" s="8">
        <f>IF(I73="AA",10, IF(I73="AB",9, IF(I73="BB",8, IF(I73="BC",7,IF(I73="CC",6, IF(I73="CD",5, IF(I73="DD",4,IF(I73="F",0))))))))</f>
        <v>10</v>
      </c>
      <c r="K73" s="9" t="s">
        <v>29</v>
      </c>
      <c r="L73" s="8">
        <f>IF(K73="AA",10, IF(K73="AB",9, IF(K73="BB",8, IF(K73="BC",7,IF(K73="CC",6, IF(K73="CD",5, IF(K73="DD",4,IF(K73="F",0))))))))</f>
        <v>9</v>
      </c>
      <c r="M73" s="9" t="s">
        <v>29</v>
      </c>
      <c r="N73" s="8">
        <f>IF(M73="AA",10, IF(M73="AB",9, IF(M73="BB",8, IF(M73="BC",7,IF(M73="CC",6, IF(M73="CD",5, IF(M73="DD",4,IF(M73="F",0))))))))</f>
        <v>9</v>
      </c>
      <c r="O73" s="19">
        <f t="shared" si="19"/>
        <v>384</v>
      </c>
      <c r="P73" s="11">
        <f t="shared" si="20"/>
        <v>9.6</v>
      </c>
      <c r="Q73" s="9">
        <v>338</v>
      </c>
      <c r="R73" s="51">
        <v>402</v>
      </c>
      <c r="S73" s="50">
        <v>390</v>
      </c>
      <c r="T73" s="26">
        <f t="shared" si="21"/>
        <v>9.4625000000000004</v>
      </c>
    </row>
    <row r="74" spans="1:20" ht="23.25" x14ac:dyDescent="0.35">
      <c r="A74" s="5">
        <f t="shared" si="22"/>
        <v>72</v>
      </c>
      <c r="B74" s="9" t="s">
        <v>234</v>
      </c>
      <c r="C74" s="7" t="s">
        <v>29</v>
      </c>
      <c r="D74" s="8">
        <f t="shared" si="5"/>
        <v>9</v>
      </c>
      <c r="E74" s="9" t="s">
        <v>29</v>
      </c>
      <c r="F74" s="8">
        <f t="shared" si="6"/>
        <v>9</v>
      </c>
      <c r="G74" s="9" t="s">
        <v>29</v>
      </c>
      <c r="H74" s="8">
        <f t="shared" si="7"/>
        <v>9</v>
      </c>
      <c r="I74" s="9" t="s">
        <v>28</v>
      </c>
      <c r="J74" s="8">
        <f t="shared" si="8"/>
        <v>8</v>
      </c>
      <c r="K74" s="9" t="s">
        <v>29</v>
      </c>
      <c r="L74" s="8">
        <f t="shared" si="9"/>
        <v>9</v>
      </c>
      <c r="M74" s="9" t="s">
        <v>29</v>
      </c>
      <c r="N74" s="8">
        <f t="shared" si="10"/>
        <v>9</v>
      </c>
      <c r="O74" s="19">
        <f t="shared" si="19"/>
        <v>352</v>
      </c>
      <c r="P74" s="11">
        <f t="shared" si="20"/>
        <v>8.8000000000000007</v>
      </c>
      <c r="Q74" s="9">
        <v>308</v>
      </c>
      <c r="R74" s="51">
        <v>358</v>
      </c>
      <c r="S74" s="50">
        <v>302</v>
      </c>
      <c r="T74" s="26">
        <f t="shared" si="21"/>
        <v>8.25</v>
      </c>
    </row>
    <row r="75" spans="1:20" ht="23.25" x14ac:dyDescent="0.35">
      <c r="A75" s="5">
        <f t="shared" si="22"/>
        <v>73</v>
      </c>
      <c r="B75" s="9" t="s">
        <v>235</v>
      </c>
      <c r="C75" s="7" t="s">
        <v>33</v>
      </c>
      <c r="D75" s="8">
        <f t="shared" si="5"/>
        <v>10</v>
      </c>
      <c r="E75" s="9" t="s">
        <v>29</v>
      </c>
      <c r="F75" s="8">
        <f t="shared" si="6"/>
        <v>9</v>
      </c>
      <c r="G75" s="9" t="s">
        <v>29</v>
      </c>
      <c r="H75" s="8">
        <f t="shared" si="7"/>
        <v>9</v>
      </c>
      <c r="I75" s="9" t="s">
        <v>28</v>
      </c>
      <c r="J75" s="8">
        <f t="shared" si="8"/>
        <v>8</v>
      </c>
      <c r="K75" s="9" t="s">
        <v>27</v>
      </c>
      <c r="L75" s="8">
        <f t="shared" si="9"/>
        <v>7</v>
      </c>
      <c r="M75" s="9" t="s">
        <v>29</v>
      </c>
      <c r="N75" s="8">
        <f t="shared" si="10"/>
        <v>9</v>
      </c>
      <c r="O75" s="19">
        <f t="shared" si="19"/>
        <v>348</v>
      </c>
      <c r="P75" s="11">
        <f t="shared" si="20"/>
        <v>8.6999999999999993</v>
      </c>
      <c r="Q75" s="9">
        <v>294</v>
      </c>
      <c r="R75" s="51">
        <v>338</v>
      </c>
      <c r="S75" s="50">
        <v>322</v>
      </c>
      <c r="T75" s="26">
        <f t="shared" si="21"/>
        <v>8.1374999999999993</v>
      </c>
    </row>
    <row r="76" spans="1:20" ht="23.25" x14ac:dyDescent="0.35">
      <c r="A76" s="5">
        <f t="shared" si="22"/>
        <v>74</v>
      </c>
      <c r="B76" s="9" t="s">
        <v>236</v>
      </c>
      <c r="C76" s="7" t="s">
        <v>29</v>
      </c>
      <c r="D76" s="8">
        <f t="shared" si="5"/>
        <v>9</v>
      </c>
      <c r="E76" s="9" t="s">
        <v>29</v>
      </c>
      <c r="F76" s="8">
        <f t="shared" si="6"/>
        <v>9</v>
      </c>
      <c r="G76" s="9" t="s">
        <v>29</v>
      </c>
      <c r="H76" s="8">
        <f t="shared" si="7"/>
        <v>9</v>
      </c>
      <c r="I76" s="9" t="s">
        <v>27</v>
      </c>
      <c r="J76" s="8">
        <f t="shared" si="8"/>
        <v>7</v>
      </c>
      <c r="K76" s="9" t="s">
        <v>27</v>
      </c>
      <c r="L76" s="8">
        <f t="shared" si="9"/>
        <v>7</v>
      </c>
      <c r="M76" s="9" t="s">
        <v>29</v>
      </c>
      <c r="N76" s="8">
        <f t="shared" si="10"/>
        <v>9</v>
      </c>
      <c r="O76" s="19">
        <f t="shared" si="19"/>
        <v>332</v>
      </c>
      <c r="P76" s="11">
        <f t="shared" si="20"/>
        <v>8.3000000000000007</v>
      </c>
      <c r="Q76" s="9">
        <v>300</v>
      </c>
      <c r="R76" s="51">
        <v>380</v>
      </c>
      <c r="S76" s="50">
        <v>276</v>
      </c>
      <c r="T76" s="26">
        <f t="shared" si="21"/>
        <v>8.0500000000000007</v>
      </c>
    </row>
    <row r="77" spans="1:20" ht="23.25" x14ac:dyDescent="0.35">
      <c r="A77" s="5">
        <f t="shared" si="22"/>
        <v>75</v>
      </c>
      <c r="B77" s="9" t="s">
        <v>237</v>
      </c>
      <c r="C77" s="7" t="s">
        <v>29</v>
      </c>
      <c r="D77" s="8">
        <f t="shared" si="5"/>
        <v>9</v>
      </c>
      <c r="E77" s="9" t="s">
        <v>28</v>
      </c>
      <c r="F77" s="8">
        <f t="shared" si="6"/>
        <v>8</v>
      </c>
      <c r="G77" s="9" t="s">
        <v>29</v>
      </c>
      <c r="H77" s="8">
        <f t="shared" si="7"/>
        <v>9</v>
      </c>
      <c r="I77" s="9" t="s">
        <v>29</v>
      </c>
      <c r="J77" s="8">
        <f t="shared" si="8"/>
        <v>9</v>
      </c>
      <c r="K77" s="9" t="s">
        <v>27</v>
      </c>
      <c r="L77" s="8">
        <f t="shared" si="9"/>
        <v>7</v>
      </c>
      <c r="M77" s="9" t="s">
        <v>29</v>
      </c>
      <c r="N77" s="8">
        <f t="shared" si="10"/>
        <v>9</v>
      </c>
      <c r="O77" s="19">
        <f t="shared" si="19"/>
        <v>340</v>
      </c>
      <c r="P77" s="11">
        <f t="shared" si="20"/>
        <v>8.5</v>
      </c>
      <c r="Q77" s="9">
        <v>298</v>
      </c>
      <c r="R77" s="51">
        <v>376</v>
      </c>
      <c r="S77" s="50">
        <v>334</v>
      </c>
      <c r="T77" s="26">
        <f t="shared" si="21"/>
        <v>8.4250000000000007</v>
      </c>
    </row>
    <row r="78" spans="1:20" ht="23.25" x14ac:dyDescent="0.35">
      <c r="A78" s="5">
        <f t="shared" si="22"/>
        <v>76</v>
      </c>
      <c r="B78" s="9" t="s">
        <v>238</v>
      </c>
      <c r="C78" s="7" t="s">
        <v>29</v>
      </c>
      <c r="D78" s="8">
        <f t="shared" si="5"/>
        <v>9</v>
      </c>
      <c r="E78" s="9" t="s">
        <v>28</v>
      </c>
      <c r="F78" s="8">
        <f t="shared" si="6"/>
        <v>8</v>
      </c>
      <c r="G78" s="9" t="s">
        <v>33</v>
      </c>
      <c r="H78" s="8">
        <f t="shared" si="7"/>
        <v>10</v>
      </c>
      <c r="I78" s="9" t="s">
        <v>28</v>
      </c>
      <c r="J78" s="8">
        <f t="shared" si="8"/>
        <v>8</v>
      </c>
      <c r="K78" s="9" t="s">
        <v>28</v>
      </c>
      <c r="L78" s="8">
        <f t="shared" si="9"/>
        <v>8</v>
      </c>
      <c r="M78" s="9" t="s">
        <v>28</v>
      </c>
      <c r="N78" s="8">
        <f t="shared" si="10"/>
        <v>8</v>
      </c>
      <c r="O78" s="19">
        <f t="shared" si="19"/>
        <v>344</v>
      </c>
      <c r="P78" s="11">
        <f t="shared" si="20"/>
        <v>8.6</v>
      </c>
      <c r="Q78" s="9">
        <v>309</v>
      </c>
      <c r="R78" s="51">
        <v>394</v>
      </c>
      <c r="S78" s="50">
        <v>288</v>
      </c>
      <c r="T78" s="26">
        <f t="shared" si="21"/>
        <v>8.34375</v>
      </c>
    </row>
    <row r="79" spans="1:20" ht="23.25" x14ac:dyDescent="0.35">
      <c r="A79" s="5">
        <f t="shared" si="22"/>
        <v>77</v>
      </c>
      <c r="B79" s="9" t="s">
        <v>239</v>
      </c>
      <c r="C79" s="7" t="s">
        <v>28</v>
      </c>
      <c r="D79" s="8">
        <f t="shared" si="5"/>
        <v>8</v>
      </c>
      <c r="E79" s="9" t="s">
        <v>29</v>
      </c>
      <c r="F79" s="8">
        <f t="shared" si="6"/>
        <v>9</v>
      </c>
      <c r="G79" s="9" t="s">
        <v>29</v>
      </c>
      <c r="H79" s="8">
        <f t="shared" si="7"/>
        <v>9</v>
      </c>
      <c r="I79" s="9" t="s">
        <v>29</v>
      </c>
      <c r="J79" s="8">
        <f t="shared" si="8"/>
        <v>9</v>
      </c>
      <c r="K79" s="9" t="s">
        <v>29</v>
      </c>
      <c r="L79" s="8">
        <f t="shared" si="9"/>
        <v>9</v>
      </c>
      <c r="M79" s="9" t="s">
        <v>29</v>
      </c>
      <c r="N79" s="8">
        <f t="shared" si="10"/>
        <v>9</v>
      </c>
      <c r="O79" s="19">
        <f t="shared" si="19"/>
        <v>352</v>
      </c>
      <c r="P79" s="11">
        <f t="shared" si="20"/>
        <v>8.8000000000000007</v>
      </c>
      <c r="Q79" s="9">
        <v>297</v>
      </c>
      <c r="R79" s="51">
        <v>350</v>
      </c>
      <c r="S79" s="50">
        <v>316</v>
      </c>
      <c r="T79" s="26">
        <f t="shared" si="21"/>
        <v>8.21875</v>
      </c>
    </row>
    <row r="80" spans="1:20" ht="23.25" x14ac:dyDescent="0.35">
      <c r="A80" s="5">
        <f t="shared" si="22"/>
        <v>78</v>
      </c>
      <c r="B80" s="9" t="s">
        <v>240</v>
      </c>
      <c r="C80" s="7" t="s">
        <v>29</v>
      </c>
      <c r="D80" s="8">
        <f t="shared" si="5"/>
        <v>9</v>
      </c>
      <c r="E80" s="9" t="s">
        <v>27</v>
      </c>
      <c r="F80" s="8">
        <f t="shared" si="6"/>
        <v>7</v>
      </c>
      <c r="G80" s="9" t="s">
        <v>29</v>
      </c>
      <c r="H80" s="8">
        <f t="shared" si="7"/>
        <v>9</v>
      </c>
      <c r="I80" s="9" t="s">
        <v>28</v>
      </c>
      <c r="J80" s="8">
        <f t="shared" si="8"/>
        <v>8</v>
      </c>
      <c r="K80" s="9" t="s">
        <v>28</v>
      </c>
      <c r="L80" s="8">
        <f t="shared" si="9"/>
        <v>8</v>
      </c>
      <c r="M80" s="9" t="s">
        <v>29</v>
      </c>
      <c r="N80" s="8">
        <f t="shared" si="10"/>
        <v>9</v>
      </c>
      <c r="O80" s="19">
        <f t="shared" si="19"/>
        <v>330</v>
      </c>
      <c r="P80" s="11">
        <f t="shared" si="20"/>
        <v>8.25</v>
      </c>
      <c r="Q80" s="9">
        <v>287</v>
      </c>
      <c r="R80" s="51">
        <v>310</v>
      </c>
      <c r="S80" s="50">
        <v>284</v>
      </c>
      <c r="T80" s="26">
        <f t="shared" si="21"/>
        <v>7.5687499999999996</v>
      </c>
    </row>
    <row r="81" spans="1:20" ht="23.25" x14ac:dyDescent="0.35">
      <c r="A81" s="5">
        <f t="shared" si="22"/>
        <v>79</v>
      </c>
      <c r="B81" s="9" t="s">
        <v>241</v>
      </c>
      <c r="C81" s="7" t="s">
        <v>28</v>
      </c>
      <c r="D81" s="8">
        <f t="shared" si="5"/>
        <v>8</v>
      </c>
      <c r="E81" s="9" t="s">
        <v>28</v>
      </c>
      <c r="F81" s="8">
        <f t="shared" si="6"/>
        <v>8</v>
      </c>
      <c r="G81" s="9" t="s">
        <v>28</v>
      </c>
      <c r="H81" s="8">
        <f t="shared" si="7"/>
        <v>8</v>
      </c>
      <c r="I81" s="9" t="s">
        <v>28</v>
      </c>
      <c r="J81" s="8">
        <f t="shared" si="8"/>
        <v>8</v>
      </c>
      <c r="K81" s="9" t="s">
        <v>28</v>
      </c>
      <c r="L81" s="8">
        <f t="shared" si="9"/>
        <v>8</v>
      </c>
      <c r="M81" s="9" t="s">
        <v>27</v>
      </c>
      <c r="N81" s="8">
        <f t="shared" si="10"/>
        <v>7</v>
      </c>
      <c r="O81" s="19">
        <f t="shared" si="19"/>
        <v>318</v>
      </c>
      <c r="P81" s="11">
        <f t="shared" si="20"/>
        <v>7.95</v>
      </c>
      <c r="Q81" s="9">
        <v>287</v>
      </c>
      <c r="R81" s="51">
        <v>342</v>
      </c>
      <c r="S81" s="50">
        <v>312</v>
      </c>
      <c r="T81" s="26">
        <f t="shared" si="21"/>
        <v>7.8687500000000004</v>
      </c>
    </row>
    <row r="82" spans="1:20" ht="23.25" x14ac:dyDescent="0.35">
      <c r="A82" s="5">
        <f t="shared" si="22"/>
        <v>80</v>
      </c>
      <c r="B82" s="9" t="s">
        <v>242</v>
      </c>
      <c r="C82" s="7" t="s">
        <v>29</v>
      </c>
      <c r="D82" s="8">
        <f t="shared" si="5"/>
        <v>9</v>
      </c>
      <c r="E82" s="9" t="s">
        <v>33</v>
      </c>
      <c r="F82" s="8">
        <f t="shared" si="6"/>
        <v>10</v>
      </c>
      <c r="G82" s="9" t="s">
        <v>29</v>
      </c>
      <c r="H82" s="8">
        <f t="shared" si="7"/>
        <v>9</v>
      </c>
      <c r="I82" s="9" t="s">
        <v>28</v>
      </c>
      <c r="J82" s="8">
        <f t="shared" si="8"/>
        <v>8</v>
      </c>
      <c r="K82" s="9" t="s">
        <v>33</v>
      </c>
      <c r="L82" s="8">
        <f t="shared" si="9"/>
        <v>10</v>
      </c>
      <c r="M82" s="9" t="s">
        <v>28</v>
      </c>
      <c r="N82" s="8">
        <f t="shared" si="10"/>
        <v>8</v>
      </c>
      <c r="O82" s="19">
        <f t="shared" si="19"/>
        <v>364</v>
      </c>
      <c r="P82" s="11">
        <f t="shared" si="20"/>
        <v>9.1</v>
      </c>
      <c r="Q82" s="9">
        <v>337</v>
      </c>
      <c r="R82" s="51">
        <v>392</v>
      </c>
      <c r="S82" s="50">
        <v>330</v>
      </c>
      <c r="T82" s="26">
        <f t="shared" si="21"/>
        <v>8.8937500000000007</v>
      </c>
    </row>
    <row r="83" spans="1:20" ht="23.25" x14ac:dyDescent="0.35">
      <c r="A83" s="5">
        <f t="shared" si="22"/>
        <v>81</v>
      </c>
      <c r="B83" s="9" t="s">
        <v>243</v>
      </c>
      <c r="C83" s="7" t="s">
        <v>28</v>
      </c>
      <c r="D83" s="8">
        <f t="shared" si="5"/>
        <v>8</v>
      </c>
      <c r="E83" s="9" t="s">
        <v>33</v>
      </c>
      <c r="F83" s="8">
        <f t="shared" si="6"/>
        <v>10</v>
      </c>
      <c r="G83" s="9" t="s">
        <v>29</v>
      </c>
      <c r="H83" s="8">
        <f t="shared" si="7"/>
        <v>9</v>
      </c>
      <c r="I83" s="9" t="s">
        <v>29</v>
      </c>
      <c r="J83" s="8">
        <f t="shared" si="8"/>
        <v>9</v>
      </c>
      <c r="K83" s="9" t="s">
        <v>33</v>
      </c>
      <c r="L83" s="8">
        <f t="shared" si="9"/>
        <v>10</v>
      </c>
      <c r="M83" s="9" t="s">
        <v>29</v>
      </c>
      <c r="N83" s="8">
        <f t="shared" si="10"/>
        <v>9</v>
      </c>
      <c r="O83" s="19">
        <f t="shared" si="19"/>
        <v>366</v>
      </c>
      <c r="P83" s="11">
        <f t="shared" si="20"/>
        <v>9.15</v>
      </c>
      <c r="Q83" s="9">
        <v>326</v>
      </c>
      <c r="R83" s="51">
        <v>398</v>
      </c>
      <c r="S83" s="50">
        <v>360</v>
      </c>
      <c r="T83" s="26">
        <f t="shared" si="21"/>
        <v>9.0625</v>
      </c>
    </row>
    <row r="84" spans="1:20" ht="23.25" x14ac:dyDescent="0.35">
      <c r="A84" s="5">
        <f t="shared" si="22"/>
        <v>82</v>
      </c>
      <c r="B84" s="9" t="s">
        <v>244</v>
      </c>
      <c r="C84" s="7" t="s">
        <v>37</v>
      </c>
      <c r="D84" s="8">
        <f t="shared" ref="D84:D131" si="23">IF(C84="AA",10, IF(C84="AB",9, IF(C84="BB",8, IF(C84="BC",7,IF(C84="CC",6, IF(C84="CD",5, IF(C84="DD",4,IF(C84="F",0))))))))</f>
        <v>4</v>
      </c>
      <c r="E84" s="9" t="s">
        <v>27</v>
      </c>
      <c r="F84" s="8">
        <f t="shared" ref="F84:F131" si="24">IF(E84="AA",10, IF(E84="AB",9, IF(E84="BB",8, IF(E84="BC",7,IF(E84="CC",6, IF(E84="CD",5, IF(E84="DD",4,IF(E84="F",0))))))))</f>
        <v>7</v>
      </c>
      <c r="G84" s="9" t="s">
        <v>27</v>
      </c>
      <c r="H84" s="8">
        <f t="shared" ref="H84:H131" si="25">IF(G84="AA",10, IF(G84="AB",9, IF(G84="BB",8, IF(G84="BC",7,IF(G84="CC",6, IF(G84="CD",5, IF(G84="DD",4,IF(G84="F",0))))))))</f>
        <v>7</v>
      </c>
      <c r="I84" s="9" t="s">
        <v>27</v>
      </c>
      <c r="J84" s="8">
        <f t="shared" ref="J84:J131" si="26">IF(I84="AA",10, IF(I84="AB",9, IF(I84="BB",8, IF(I84="BC",7,IF(I84="CC",6, IF(I84="CD",5, IF(I84="DD",4,IF(I84="F",0))))))))</f>
        <v>7</v>
      </c>
      <c r="K84" s="9" t="s">
        <v>27</v>
      </c>
      <c r="L84" s="8">
        <f t="shared" ref="L84:L131" si="27">IF(K84="AA",10, IF(K84="AB",9, IF(K84="BB",8, IF(K84="BC",7,IF(K84="CC",6, IF(K84="CD",5, IF(K84="DD",4,IF(K84="F",0))))))))</f>
        <v>7</v>
      </c>
      <c r="M84" s="9" t="s">
        <v>44</v>
      </c>
      <c r="N84" s="8">
        <f t="shared" ref="N84:N131" si="28">IF(M84="AA",10, IF(M84="AB",9, IF(M84="BB",8, IF(M84="BC",7,IF(M84="CC",6, IF(M84="CD",5, IF(M84="DD",4,IF(M84="F",0))))))))</f>
        <v>5</v>
      </c>
      <c r="O84" s="19">
        <f t="shared" si="19"/>
        <v>252</v>
      </c>
      <c r="P84" s="11">
        <f t="shared" si="20"/>
        <v>6.3</v>
      </c>
      <c r="Q84" s="9">
        <v>230</v>
      </c>
      <c r="R84" s="51">
        <v>282</v>
      </c>
      <c r="S84" s="50">
        <v>222</v>
      </c>
      <c r="T84" s="26">
        <f t="shared" si="21"/>
        <v>6.1624999999999996</v>
      </c>
    </row>
    <row r="85" spans="1:20" ht="23.25" x14ac:dyDescent="0.35">
      <c r="A85" s="5">
        <f t="shared" si="22"/>
        <v>83</v>
      </c>
      <c r="B85" s="9" t="s">
        <v>245</v>
      </c>
      <c r="C85" s="7" t="s">
        <v>27</v>
      </c>
      <c r="D85" s="8">
        <f t="shared" si="23"/>
        <v>7</v>
      </c>
      <c r="E85" s="9" t="s">
        <v>27</v>
      </c>
      <c r="F85" s="8">
        <f t="shared" si="24"/>
        <v>7</v>
      </c>
      <c r="G85" s="9" t="s">
        <v>27</v>
      </c>
      <c r="H85" s="8">
        <f t="shared" si="25"/>
        <v>7</v>
      </c>
      <c r="I85" s="9" t="s">
        <v>27</v>
      </c>
      <c r="J85" s="8">
        <f t="shared" si="26"/>
        <v>7</v>
      </c>
      <c r="K85" s="9" t="s">
        <v>28</v>
      </c>
      <c r="L85" s="8">
        <f t="shared" si="27"/>
        <v>8</v>
      </c>
      <c r="M85" s="9" t="s">
        <v>28</v>
      </c>
      <c r="N85" s="8">
        <f t="shared" si="28"/>
        <v>8</v>
      </c>
      <c r="O85" s="19">
        <f t="shared" si="19"/>
        <v>288</v>
      </c>
      <c r="P85" s="11">
        <f t="shared" si="20"/>
        <v>7.2</v>
      </c>
      <c r="Q85" s="9">
        <v>301</v>
      </c>
      <c r="R85" s="51">
        <v>342</v>
      </c>
      <c r="S85" s="50">
        <v>280</v>
      </c>
      <c r="T85" s="26">
        <f t="shared" si="21"/>
        <v>7.5687499999999996</v>
      </c>
    </row>
    <row r="86" spans="1:20" ht="23.25" x14ac:dyDescent="0.35">
      <c r="A86" s="5">
        <f t="shared" si="22"/>
        <v>84</v>
      </c>
      <c r="B86" s="9" t="s">
        <v>246</v>
      </c>
      <c r="C86" s="7" t="s">
        <v>33</v>
      </c>
      <c r="D86" s="8">
        <f t="shared" si="23"/>
        <v>10</v>
      </c>
      <c r="E86" s="9" t="s">
        <v>28</v>
      </c>
      <c r="F86" s="8">
        <f t="shared" si="24"/>
        <v>8</v>
      </c>
      <c r="G86" s="9" t="s">
        <v>29</v>
      </c>
      <c r="H86" s="8">
        <f t="shared" si="25"/>
        <v>9</v>
      </c>
      <c r="I86" s="9" t="s">
        <v>28</v>
      </c>
      <c r="J86" s="8">
        <f t="shared" si="26"/>
        <v>8</v>
      </c>
      <c r="K86" s="9" t="s">
        <v>29</v>
      </c>
      <c r="L86" s="8">
        <f t="shared" si="27"/>
        <v>9</v>
      </c>
      <c r="M86" s="9" t="s">
        <v>33</v>
      </c>
      <c r="N86" s="8">
        <f t="shared" si="28"/>
        <v>10</v>
      </c>
      <c r="O86" s="19">
        <f t="shared" si="19"/>
        <v>354</v>
      </c>
      <c r="P86" s="11">
        <f t="shared" si="20"/>
        <v>8.85</v>
      </c>
      <c r="Q86" s="9">
        <v>312</v>
      </c>
      <c r="R86" s="51">
        <v>352</v>
      </c>
      <c r="S86" s="50">
        <v>292</v>
      </c>
      <c r="T86" s="26">
        <f t="shared" si="21"/>
        <v>8.1875</v>
      </c>
    </row>
    <row r="87" spans="1:20" ht="23.25" x14ac:dyDescent="0.35">
      <c r="A87" s="5">
        <f>A86+1</f>
        <v>85</v>
      </c>
      <c r="B87" s="9" t="s">
        <v>247</v>
      </c>
      <c r="C87" s="7" t="s">
        <v>28</v>
      </c>
      <c r="D87" s="8">
        <f t="shared" si="23"/>
        <v>8</v>
      </c>
      <c r="E87" s="9" t="s">
        <v>28</v>
      </c>
      <c r="F87" s="8">
        <f t="shared" si="24"/>
        <v>8</v>
      </c>
      <c r="G87" s="9" t="s">
        <v>33</v>
      </c>
      <c r="H87" s="8">
        <f t="shared" si="25"/>
        <v>10</v>
      </c>
      <c r="I87" s="9" t="s">
        <v>28</v>
      </c>
      <c r="J87" s="8">
        <f t="shared" si="26"/>
        <v>8</v>
      </c>
      <c r="K87" s="9" t="s">
        <v>29</v>
      </c>
      <c r="L87" s="8">
        <f t="shared" si="27"/>
        <v>9</v>
      </c>
      <c r="M87" s="9" t="s">
        <v>29</v>
      </c>
      <c r="N87" s="8">
        <f t="shared" si="28"/>
        <v>9</v>
      </c>
      <c r="O87" s="19">
        <f t="shared" si="19"/>
        <v>344</v>
      </c>
      <c r="P87" s="11">
        <f t="shared" si="20"/>
        <v>8.6</v>
      </c>
      <c r="Q87" s="9">
        <v>309</v>
      </c>
      <c r="R87" s="51">
        <v>328</v>
      </c>
      <c r="S87" s="50">
        <v>282</v>
      </c>
      <c r="T87" s="26">
        <f t="shared" si="21"/>
        <v>7.8937499999999998</v>
      </c>
    </row>
    <row r="88" spans="1:20" ht="23.25" x14ac:dyDescent="0.35">
      <c r="A88" s="5">
        <f t="shared" si="22"/>
        <v>86</v>
      </c>
      <c r="B88" s="9" t="s">
        <v>248</v>
      </c>
      <c r="C88" s="7" t="s">
        <v>37</v>
      </c>
      <c r="D88" s="8">
        <f t="shared" si="23"/>
        <v>4</v>
      </c>
      <c r="E88" s="9" t="s">
        <v>31</v>
      </c>
      <c r="F88" s="8">
        <f t="shared" si="24"/>
        <v>6</v>
      </c>
      <c r="G88" s="9" t="s">
        <v>29</v>
      </c>
      <c r="H88" s="8">
        <f t="shared" si="25"/>
        <v>9</v>
      </c>
      <c r="I88" s="9" t="s">
        <v>44</v>
      </c>
      <c r="J88" s="8">
        <f t="shared" si="26"/>
        <v>5</v>
      </c>
      <c r="K88" s="9" t="s">
        <v>28</v>
      </c>
      <c r="L88" s="8">
        <f t="shared" si="27"/>
        <v>8</v>
      </c>
      <c r="M88" s="9" t="s">
        <v>31</v>
      </c>
      <c r="N88" s="8">
        <f t="shared" si="28"/>
        <v>6</v>
      </c>
      <c r="O88" s="19">
        <f t="shared" si="19"/>
        <v>252</v>
      </c>
      <c r="P88" s="11">
        <f t="shared" si="20"/>
        <v>6.3</v>
      </c>
      <c r="Q88" s="9">
        <v>251</v>
      </c>
      <c r="R88" s="51">
        <v>292</v>
      </c>
      <c r="S88" s="50">
        <v>226</v>
      </c>
      <c r="T88" s="26">
        <f t="shared" si="21"/>
        <v>6.3812499999999996</v>
      </c>
    </row>
    <row r="89" spans="1:20" ht="23.25" x14ac:dyDescent="0.35">
      <c r="A89" s="5">
        <f>A88+1</f>
        <v>87</v>
      </c>
      <c r="B89" s="9" t="s">
        <v>249</v>
      </c>
      <c r="C89" s="7" t="s">
        <v>27</v>
      </c>
      <c r="D89" s="8">
        <f t="shared" si="23"/>
        <v>7</v>
      </c>
      <c r="E89" s="9" t="s">
        <v>28</v>
      </c>
      <c r="F89" s="8">
        <f t="shared" si="24"/>
        <v>8</v>
      </c>
      <c r="G89" s="9" t="s">
        <v>29</v>
      </c>
      <c r="H89" s="8">
        <f t="shared" si="25"/>
        <v>9</v>
      </c>
      <c r="I89" s="9" t="s">
        <v>27</v>
      </c>
      <c r="J89" s="8">
        <f t="shared" si="26"/>
        <v>7</v>
      </c>
      <c r="K89" s="9" t="s">
        <v>27</v>
      </c>
      <c r="L89" s="8">
        <f t="shared" si="27"/>
        <v>7</v>
      </c>
      <c r="M89" s="9" t="s">
        <v>29</v>
      </c>
      <c r="N89" s="8">
        <f t="shared" si="28"/>
        <v>9</v>
      </c>
      <c r="O89" s="19">
        <f t="shared" si="19"/>
        <v>308</v>
      </c>
      <c r="P89" s="11">
        <f t="shared" si="20"/>
        <v>7.7</v>
      </c>
      <c r="Q89" s="9">
        <v>298</v>
      </c>
      <c r="R89" s="51">
        <v>372</v>
      </c>
      <c r="S89" s="50">
        <v>290</v>
      </c>
      <c r="T89" s="26">
        <f t="shared" si="21"/>
        <v>7.9249999999999998</v>
      </c>
    </row>
    <row r="90" spans="1:20" ht="23.25" x14ac:dyDescent="0.35">
      <c r="A90" s="5">
        <f>A89+1</f>
        <v>88</v>
      </c>
      <c r="B90" s="9" t="s">
        <v>250</v>
      </c>
      <c r="C90" s="7" t="s">
        <v>44</v>
      </c>
      <c r="D90" s="8">
        <f>IF(C90="AA",10, IF(C90="AB",9, IF(C90="BB",8, IF(C90="BC",7,IF(C90="CC",6, IF(C90="CD",5, IF(C90="DD",4,IF(C90="F",0))))))))</f>
        <v>5</v>
      </c>
      <c r="E90" s="9" t="s">
        <v>27</v>
      </c>
      <c r="F90" s="8">
        <f>IF(E90="AA",10, IF(E90="AB",9, IF(E90="BB",8, IF(E90="BC",7,IF(E90="CC",6, IF(E90="CD",5, IF(E90="DD",4,IF(E90="F",0))))))))</f>
        <v>7</v>
      </c>
      <c r="G90" s="9" t="s">
        <v>27</v>
      </c>
      <c r="H90" s="8">
        <f>IF(G90="AA",10, IF(G90="AB",9, IF(G90="BB",8, IF(G90="BC",7,IF(G90="CC",6, IF(G90="CD",5, IF(G90="DD",4,IF(G90="F",0))))))))</f>
        <v>7</v>
      </c>
      <c r="I90" s="9" t="s">
        <v>28</v>
      </c>
      <c r="J90" s="8">
        <f>IF(I90="AA",10, IF(I90="AB",9, IF(I90="BB",8, IF(I90="BC",7,IF(I90="CC",6, IF(I90="CD",5, IF(I90="DD",4,IF(I90="F",0))))))))</f>
        <v>8</v>
      </c>
      <c r="K90" s="9" t="s">
        <v>28</v>
      </c>
      <c r="L90" s="8">
        <f>IF(K90="AA",10, IF(K90="AB",9, IF(K90="BB",8, IF(K90="BC",7,IF(K90="CC",6, IF(K90="CD",5, IF(K90="DD",4,IF(K90="F",0))))))))</f>
        <v>8</v>
      </c>
      <c r="M90" s="9" t="s">
        <v>28</v>
      </c>
      <c r="N90" s="8">
        <f>IF(M90="AA",10, IF(M90="AB",9, IF(M90="BB",8, IF(M90="BC",7,IF(M90="CC",6, IF(M90="CD",5, IF(M90="DD",4,IF(M90="F",0))))))))</f>
        <v>8</v>
      </c>
      <c r="O90" s="19">
        <f t="shared" si="19"/>
        <v>280</v>
      </c>
      <c r="P90" s="11">
        <f t="shared" si="20"/>
        <v>7</v>
      </c>
      <c r="Q90" s="9">
        <v>281</v>
      </c>
      <c r="R90" s="51">
        <v>308</v>
      </c>
      <c r="S90" s="50">
        <v>268</v>
      </c>
      <c r="T90" s="26">
        <f t="shared" si="21"/>
        <v>7.1062500000000002</v>
      </c>
    </row>
    <row r="91" spans="1:20" ht="23.25" x14ac:dyDescent="0.35">
      <c r="A91" s="5">
        <f>A90+1</f>
        <v>89</v>
      </c>
      <c r="B91" s="9" t="s">
        <v>251</v>
      </c>
      <c r="C91" s="7" t="s">
        <v>27</v>
      </c>
      <c r="D91" s="8">
        <f t="shared" ref="D91:D96" si="29">IF(C91="AA",10, IF(C91="AB",9, IF(C91="BB",8, IF(C91="BC",7,IF(C91="CC",6, IF(C91="CD",5, IF(C91="DD",4,IF(C91="F",0))))))))</f>
        <v>7</v>
      </c>
      <c r="E91" s="9" t="s">
        <v>27</v>
      </c>
      <c r="F91" s="8">
        <f t="shared" ref="F91:F96" si="30">IF(E91="AA",10, IF(E91="AB",9, IF(E91="BB",8, IF(E91="BC",7,IF(E91="CC",6, IF(E91="CD",5, IF(E91="DD",4,IF(E91="F",0))))))))</f>
        <v>7</v>
      </c>
      <c r="G91" s="9" t="s">
        <v>27</v>
      </c>
      <c r="H91" s="8">
        <f t="shared" ref="H91:H96" si="31">IF(G91="AA",10, IF(G91="AB",9, IF(G91="BB",8, IF(G91="BC",7,IF(G91="CC",6, IF(G91="CD",5, IF(G91="DD",4,IF(G91="F",0))))))))</f>
        <v>7</v>
      </c>
      <c r="I91" s="9" t="s">
        <v>31</v>
      </c>
      <c r="J91" s="8">
        <f t="shared" ref="J91:J96" si="32">IF(I91="AA",10, IF(I91="AB",9, IF(I91="BB",8, IF(I91="BC",7,IF(I91="CC",6, IF(I91="CD",5, IF(I91="DD",4,IF(I91="F",0))))))))</f>
        <v>6</v>
      </c>
      <c r="K91" s="9" t="s">
        <v>29</v>
      </c>
      <c r="L91" s="8">
        <f t="shared" ref="L91:L96" si="33">IF(K91="AA",10, IF(K91="AB",9, IF(K91="BB",8, IF(K91="BC",7,IF(K91="CC",6, IF(K91="CD",5, IF(K91="DD",4,IF(K91="F",0))))))))</f>
        <v>9</v>
      </c>
      <c r="M91" s="9" t="s">
        <v>29</v>
      </c>
      <c r="N91" s="8">
        <f t="shared" ref="N91:N96" si="34">IF(M91="AA",10, IF(M91="AB",9, IF(M91="BB",8, IF(M91="BC",7,IF(M91="CC",6, IF(M91="CD",5, IF(M91="DD",4,IF(M91="F",0))))))))</f>
        <v>9</v>
      </c>
      <c r="O91" s="19">
        <f t="shared" si="19"/>
        <v>288</v>
      </c>
      <c r="P91" s="11">
        <f t="shared" si="20"/>
        <v>7.2</v>
      </c>
      <c r="Q91" s="9">
        <v>271</v>
      </c>
      <c r="R91" s="51">
        <v>336</v>
      </c>
      <c r="S91" s="50">
        <v>288</v>
      </c>
      <c r="T91" s="26">
        <f t="shared" si="21"/>
        <v>7.3937499999999998</v>
      </c>
    </row>
    <row r="92" spans="1:20" ht="23.25" x14ac:dyDescent="0.35">
      <c r="A92" s="5">
        <f t="shared" ref="A92:A97" si="35">A91+1</f>
        <v>90</v>
      </c>
      <c r="B92" s="9" t="s">
        <v>252</v>
      </c>
      <c r="C92" s="7" t="s">
        <v>31</v>
      </c>
      <c r="D92" s="8">
        <f t="shared" si="29"/>
        <v>6</v>
      </c>
      <c r="E92" s="9" t="s">
        <v>44</v>
      </c>
      <c r="F92" s="8">
        <f t="shared" si="30"/>
        <v>5</v>
      </c>
      <c r="G92" s="9" t="s">
        <v>31</v>
      </c>
      <c r="H92" s="8">
        <f t="shared" si="31"/>
        <v>6</v>
      </c>
      <c r="I92" s="9" t="s">
        <v>27</v>
      </c>
      <c r="J92" s="8">
        <f t="shared" si="32"/>
        <v>7</v>
      </c>
      <c r="K92" s="9" t="s">
        <v>27</v>
      </c>
      <c r="L92" s="8">
        <f t="shared" si="33"/>
        <v>7</v>
      </c>
      <c r="M92" s="9" t="s">
        <v>29</v>
      </c>
      <c r="N92" s="8">
        <f t="shared" si="34"/>
        <v>9</v>
      </c>
      <c r="O92" s="19">
        <f t="shared" si="19"/>
        <v>252</v>
      </c>
      <c r="P92" s="11">
        <f t="shared" si="20"/>
        <v>6.3</v>
      </c>
      <c r="Q92" s="9">
        <v>270</v>
      </c>
      <c r="R92" s="51">
        <v>332</v>
      </c>
      <c r="S92" s="50">
        <v>238</v>
      </c>
      <c r="T92" s="26">
        <f t="shared" si="21"/>
        <v>6.8250000000000002</v>
      </c>
    </row>
    <row r="93" spans="1:20" ht="23.25" x14ac:dyDescent="0.35">
      <c r="A93" s="5">
        <f t="shared" si="35"/>
        <v>91</v>
      </c>
      <c r="B93" s="9" t="s">
        <v>253</v>
      </c>
      <c r="C93" s="7" t="s">
        <v>28</v>
      </c>
      <c r="D93" s="8">
        <f t="shared" si="29"/>
        <v>8</v>
      </c>
      <c r="E93" s="9" t="s">
        <v>28</v>
      </c>
      <c r="F93" s="8">
        <f t="shared" si="30"/>
        <v>8</v>
      </c>
      <c r="G93" s="9" t="s">
        <v>29</v>
      </c>
      <c r="H93" s="8">
        <f t="shared" si="31"/>
        <v>9</v>
      </c>
      <c r="I93" s="9" t="s">
        <v>29</v>
      </c>
      <c r="J93" s="8">
        <f t="shared" si="32"/>
        <v>9</v>
      </c>
      <c r="K93" s="9" t="s">
        <v>29</v>
      </c>
      <c r="L93" s="8">
        <f t="shared" si="33"/>
        <v>9</v>
      </c>
      <c r="M93" s="9" t="s">
        <v>33</v>
      </c>
      <c r="N93" s="8">
        <f t="shared" si="34"/>
        <v>10</v>
      </c>
      <c r="O93" s="19">
        <f t="shared" si="19"/>
        <v>346</v>
      </c>
      <c r="P93" s="11">
        <f t="shared" si="20"/>
        <v>8.65</v>
      </c>
      <c r="Q93" s="9">
        <v>309</v>
      </c>
      <c r="R93" s="51">
        <v>380</v>
      </c>
      <c r="S93" s="50">
        <v>350</v>
      </c>
      <c r="T93" s="26">
        <f t="shared" si="21"/>
        <v>8.65625</v>
      </c>
    </row>
    <row r="94" spans="1:20" ht="23.25" x14ac:dyDescent="0.35">
      <c r="A94" s="5">
        <f t="shared" si="35"/>
        <v>92</v>
      </c>
      <c r="B94" s="9" t="s">
        <v>254</v>
      </c>
      <c r="C94" s="7" t="s">
        <v>29</v>
      </c>
      <c r="D94" s="8">
        <f t="shared" si="29"/>
        <v>9</v>
      </c>
      <c r="E94" s="9" t="s">
        <v>29</v>
      </c>
      <c r="F94" s="8">
        <f t="shared" si="30"/>
        <v>9</v>
      </c>
      <c r="G94" s="9" t="s">
        <v>33</v>
      </c>
      <c r="H94" s="8">
        <f t="shared" si="31"/>
        <v>10</v>
      </c>
      <c r="I94" s="9" t="s">
        <v>33</v>
      </c>
      <c r="J94" s="8">
        <f t="shared" si="32"/>
        <v>10</v>
      </c>
      <c r="K94" s="9" t="s">
        <v>29</v>
      </c>
      <c r="L94" s="8">
        <f t="shared" si="33"/>
        <v>9</v>
      </c>
      <c r="M94" s="9" t="s">
        <v>29</v>
      </c>
      <c r="N94" s="8">
        <f t="shared" si="34"/>
        <v>9</v>
      </c>
      <c r="O94" s="19">
        <f t="shared" si="19"/>
        <v>376</v>
      </c>
      <c r="P94" s="11">
        <f t="shared" si="20"/>
        <v>9.4</v>
      </c>
      <c r="Q94" s="9">
        <v>329</v>
      </c>
      <c r="R94" s="51">
        <v>376</v>
      </c>
      <c r="S94" s="50">
        <v>356</v>
      </c>
      <c r="T94" s="26">
        <f t="shared" si="21"/>
        <v>8.9812499999999993</v>
      </c>
    </row>
    <row r="95" spans="1:20" ht="23.25" x14ac:dyDescent="0.35">
      <c r="A95" s="5">
        <f t="shared" si="35"/>
        <v>93</v>
      </c>
      <c r="B95" s="9" t="s">
        <v>255</v>
      </c>
      <c r="C95" s="7" t="s">
        <v>31</v>
      </c>
      <c r="D95" s="8">
        <f t="shared" si="29"/>
        <v>6</v>
      </c>
      <c r="E95" s="9" t="s">
        <v>31</v>
      </c>
      <c r="F95" s="8">
        <f t="shared" si="30"/>
        <v>6</v>
      </c>
      <c r="G95" s="9" t="s">
        <v>27</v>
      </c>
      <c r="H95" s="8">
        <f t="shared" si="31"/>
        <v>7</v>
      </c>
      <c r="I95" s="9" t="s">
        <v>28</v>
      </c>
      <c r="J95" s="8">
        <f t="shared" si="32"/>
        <v>8</v>
      </c>
      <c r="K95" s="9" t="s">
        <v>28</v>
      </c>
      <c r="L95" s="8">
        <f t="shared" si="33"/>
        <v>8</v>
      </c>
      <c r="M95" s="9" t="s">
        <v>29</v>
      </c>
      <c r="N95" s="8">
        <f t="shared" si="34"/>
        <v>9</v>
      </c>
      <c r="O95" s="19">
        <f t="shared" si="19"/>
        <v>282</v>
      </c>
      <c r="P95" s="11">
        <f t="shared" si="20"/>
        <v>7.05</v>
      </c>
      <c r="Q95" s="9">
        <v>270</v>
      </c>
      <c r="R95" s="51">
        <v>330</v>
      </c>
      <c r="S95" s="50">
        <v>242</v>
      </c>
      <c r="T95" s="26">
        <f t="shared" si="21"/>
        <v>7.0250000000000004</v>
      </c>
    </row>
    <row r="96" spans="1:20" ht="23.25" x14ac:dyDescent="0.35">
      <c r="A96" s="5">
        <f t="shared" si="35"/>
        <v>94</v>
      </c>
      <c r="B96" s="9" t="s">
        <v>256</v>
      </c>
      <c r="C96" s="7" t="s">
        <v>44</v>
      </c>
      <c r="D96" s="8">
        <f t="shared" si="29"/>
        <v>5</v>
      </c>
      <c r="E96" s="9" t="s">
        <v>31</v>
      </c>
      <c r="F96" s="8">
        <f t="shared" si="30"/>
        <v>6</v>
      </c>
      <c r="G96" s="9" t="s">
        <v>27</v>
      </c>
      <c r="H96" s="8">
        <f t="shared" si="31"/>
        <v>7</v>
      </c>
      <c r="I96" s="9" t="s">
        <v>27</v>
      </c>
      <c r="J96" s="8">
        <f t="shared" si="32"/>
        <v>7</v>
      </c>
      <c r="K96" s="9" t="s">
        <v>28</v>
      </c>
      <c r="L96" s="8">
        <f t="shared" si="33"/>
        <v>8</v>
      </c>
      <c r="M96" s="9" t="s">
        <v>29</v>
      </c>
      <c r="N96" s="8">
        <f t="shared" si="34"/>
        <v>9</v>
      </c>
      <c r="O96" s="19">
        <f t="shared" si="19"/>
        <v>266</v>
      </c>
      <c r="P96" s="11">
        <f t="shared" si="20"/>
        <v>6.65</v>
      </c>
      <c r="Q96" s="9">
        <v>263</v>
      </c>
      <c r="R96" s="51">
        <v>320</v>
      </c>
      <c r="S96" s="50">
        <v>232</v>
      </c>
      <c r="T96" s="26">
        <f t="shared" si="21"/>
        <v>6.7562499999999996</v>
      </c>
    </row>
    <row r="97" spans="1:20" ht="23.25" x14ac:dyDescent="0.35">
      <c r="A97" s="5">
        <f t="shared" si="35"/>
        <v>95</v>
      </c>
      <c r="B97" s="9" t="s">
        <v>257</v>
      </c>
      <c r="C97" s="7" t="s">
        <v>31</v>
      </c>
      <c r="D97" s="8">
        <f t="shared" si="23"/>
        <v>6</v>
      </c>
      <c r="E97" s="9" t="s">
        <v>27</v>
      </c>
      <c r="F97" s="8">
        <f t="shared" si="24"/>
        <v>7</v>
      </c>
      <c r="G97" s="9" t="s">
        <v>27</v>
      </c>
      <c r="H97" s="8">
        <f t="shared" si="25"/>
        <v>7</v>
      </c>
      <c r="I97" s="9" t="s">
        <v>27</v>
      </c>
      <c r="J97" s="8">
        <f t="shared" si="26"/>
        <v>7</v>
      </c>
      <c r="K97" s="9" t="s">
        <v>28</v>
      </c>
      <c r="L97" s="8">
        <f t="shared" si="27"/>
        <v>8</v>
      </c>
      <c r="M97" s="9" t="s">
        <v>28</v>
      </c>
      <c r="N97" s="8">
        <f t="shared" si="28"/>
        <v>8</v>
      </c>
      <c r="O97" s="19">
        <f t="shared" si="19"/>
        <v>280</v>
      </c>
      <c r="P97" s="11">
        <f t="shared" si="20"/>
        <v>7</v>
      </c>
      <c r="Q97" s="9">
        <v>254</v>
      </c>
      <c r="R97" s="51">
        <v>318</v>
      </c>
      <c r="S97" s="50">
        <v>246</v>
      </c>
      <c r="T97" s="26">
        <f t="shared" si="21"/>
        <v>6.8624999999999998</v>
      </c>
    </row>
    <row r="98" spans="1:20" ht="23.25" x14ac:dyDescent="0.35">
      <c r="A98" s="5">
        <f t="shared" si="22"/>
        <v>96</v>
      </c>
      <c r="B98" s="9" t="s">
        <v>258</v>
      </c>
      <c r="C98" s="7" t="s">
        <v>44</v>
      </c>
      <c r="D98" s="8">
        <f t="shared" si="23"/>
        <v>5</v>
      </c>
      <c r="E98" s="9" t="s">
        <v>31</v>
      </c>
      <c r="F98" s="8">
        <f t="shared" si="24"/>
        <v>6</v>
      </c>
      <c r="G98" s="9" t="s">
        <v>27</v>
      </c>
      <c r="H98" s="8">
        <f t="shared" si="25"/>
        <v>7</v>
      </c>
      <c r="I98" s="9" t="s">
        <v>28</v>
      </c>
      <c r="J98" s="8">
        <f t="shared" si="26"/>
        <v>8</v>
      </c>
      <c r="K98" s="9" t="s">
        <v>27</v>
      </c>
      <c r="L98" s="8">
        <f t="shared" si="27"/>
        <v>7</v>
      </c>
      <c r="M98" s="9" t="s">
        <v>29</v>
      </c>
      <c r="N98" s="8">
        <f t="shared" si="28"/>
        <v>9</v>
      </c>
      <c r="O98" s="19">
        <f t="shared" si="19"/>
        <v>268</v>
      </c>
      <c r="P98" s="11">
        <f t="shared" si="20"/>
        <v>6.7</v>
      </c>
      <c r="Q98" s="9">
        <v>304</v>
      </c>
      <c r="R98" s="51">
        <v>332</v>
      </c>
      <c r="S98" s="50">
        <v>262</v>
      </c>
      <c r="T98" s="26">
        <f t="shared" si="21"/>
        <v>7.2874999999999996</v>
      </c>
    </row>
    <row r="99" spans="1:20" ht="23.25" x14ac:dyDescent="0.35">
      <c r="A99" s="5">
        <f t="shared" si="22"/>
        <v>97</v>
      </c>
      <c r="B99" s="9" t="s">
        <v>259</v>
      </c>
      <c r="C99" s="7" t="s">
        <v>28</v>
      </c>
      <c r="D99" s="8">
        <f t="shared" si="23"/>
        <v>8</v>
      </c>
      <c r="E99" s="9" t="s">
        <v>28</v>
      </c>
      <c r="F99" s="8">
        <f t="shared" si="24"/>
        <v>8</v>
      </c>
      <c r="G99" s="9" t="s">
        <v>29</v>
      </c>
      <c r="H99" s="8">
        <f t="shared" si="25"/>
        <v>9</v>
      </c>
      <c r="I99" s="9" t="s">
        <v>31</v>
      </c>
      <c r="J99" s="8">
        <f t="shared" si="26"/>
        <v>6</v>
      </c>
      <c r="K99" s="9" t="s">
        <v>27</v>
      </c>
      <c r="L99" s="8">
        <f t="shared" si="27"/>
        <v>7</v>
      </c>
      <c r="M99" s="9" t="s">
        <v>28</v>
      </c>
      <c r="N99" s="8">
        <f t="shared" si="28"/>
        <v>8</v>
      </c>
      <c r="O99" s="19">
        <f t="shared" si="19"/>
        <v>306</v>
      </c>
      <c r="P99" s="11">
        <f t="shared" si="20"/>
        <v>7.65</v>
      </c>
      <c r="Q99" s="9">
        <v>280</v>
      </c>
      <c r="R99" s="51">
        <v>336</v>
      </c>
      <c r="S99" s="50">
        <v>278</v>
      </c>
      <c r="T99" s="26">
        <f t="shared" si="21"/>
        <v>7.5</v>
      </c>
    </row>
    <row r="100" spans="1:20" ht="23.25" x14ac:dyDescent="0.35">
      <c r="A100" s="5">
        <f t="shared" si="22"/>
        <v>98</v>
      </c>
      <c r="B100" s="9" t="s">
        <v>260</v>
      </c>
      <c r="C100" s="7" t="s">
        <v>44</v>
      </c>
      <c r="D100" s="8">
        <f t="shared" si="23"/>
        <v>5</v>
      </c>
      <c r="E100" s="9" t="s">
        <v>31</v>
      </c>
      <c r="F100" s="8">
        <f t="shared" si="24"/>
        <v>6</v>
      </c>
      <c r="G100" s="9" t="s">
        <v>29</v>
      </c>
      <c r="H100" s="8">
        <f t="shared" si="25"/>
        <v>9</v>
      </c>
      <c r="I100" s="9" t="s">
        <v>27</v>
      </c>
      <c r="J100" s="8">
        <f t="shared" si="26"/>
        <v>7</v>
      </c>
      <c r="K100" s="9" t="s">
        <v>31</v>
      </c>
      <c r="L100" s="8">
        <f t="shared" si="27"/>
        <v>6</v>
      </c>
      <c r="M100" s="9" t="s">
        <v>28</v>
      </c>
      <c r="N100" s="8">
        <f t="shared" si="28"/>
        <v>8</v>
      </c>
      <c r="O100" s="19">
        <f t="shared" si="19"/>
        <v>268</v>
      </c>
      <c r="P100" s="11">
        <f t="shared" si="20"/>
        <v>6.7</v>
      </c>
      <c r="Q100" s="9">
        <v>243</v>
      </c>
      <c r="R100" s="51">
        <v>256</v>
      </c>
      <c r="S100" s="50">
        <v>206</v>
      </c>
      <c r="T100" s="26">
        <f t="shared" si="21"/>
        <v>6.0812499999999998</v>
      </c>
    </row>
    <row r="101" spans="1:20" ht="23.25" x14ac:dyDescent="0.35">
      <c r="A101" s="5">
        <f t="shared" si="22"/>
        <v>99</v>
      </c>
      <c r="B101" s="9" t="s">
        <v>261</v>
      </c>
      <c r="C101" s="7" t="s">
        <v>31</v>
      </c>
      <c r="D101" s="8">
        <f t="shared" si="23"/>
        <v>6</v>
      </c>
      <c r="E101" s="9" t="s">
        <v>28</v>
      </c>
      <c r="F101" s="8">
        <f t="shared" si="24"/>
        <v>8</v>
      </c>
      <c r="G101" s="9" t="s">
        <v>29</v>
      </c>
      <c r="H101" s="8">
        <f t="shared" si="25"/>
        <v>9</v>
      </c>
      <c r="I101" s="9" t="s">
        <v>31</v>
      </c>
      <c r="J101" s="8">
        <f t="shared" si="26"/>
        <v>6</v>
      </c>
      <c r="K101" s="9" t="s">
        <v>27</v>
      </c>
      <c r="L101" s="8">
        <f t="shared" si="27"/>
        <v>7</v>
      </c>
      <c r="M101" s="9" t="s">
        <v>28</v>
      </c>
      <c r="N101" s="8">
        <f t="shared" si="28"/>
        <v>8</v>
      </c>
      <c r="O101" s="19">
        <f t="shared" si="19"/>
        <v>290</v>
      </c>
      <c r="P101" s="11">
        <f t="shared" si="20"/>
        <v>7.25</v>
      </c>
      <c r="Q101" s="9">
        <v>251</v>
      </c>
      <c r="R101" s="51">
        <v>316</v>
      </c>
      <c r="S101" s="50">
        <v>270</v>
      </c>
      <c r="T101" s="26">
        <f t="shared" si="21"/>
        <v>7.0437500000000002</v>
      </c>
    </row>
    <row r="102" spans="1:20" ht="23.25" x14ac:dyDescent="0.35">
      <c r="A102" s="5">
        <f t="shared" si="22"/>
        <v>100</v>
      </c>
      <c r="B102" s="9" t="s">
        <v>262</v>
      </c>
      <c r="C102" s="7" t="s">
        <v>44</v>
      </c>
      <c r="D102" s="8">
        <f t="shared" si="23"/>
        <v>5</v>
      </c>
      <c r="E102" s="9" t="s">
        <v>44</v>
      </c>
      <c r="F102" s="8">
        <f t="shared" si="24"/>
        <v>5</v>
      </c>
      <c r="G102" s="9" t="s">
        <v>27</v>
      </c>
      <c r="H102" s="8">
        <f t="shared" si="25"/>
        <v>7</v>
      </c>
      <c r="I102" s="9" t="s">
        <v>44</v>
      </c>
      <c r="J102" s="8">
        <f t="shared" si="26"/>
        <v>5</v>
      </c>
      <c r="K102" s="9" t="s">
        <v>27</v>
      </c>
      <c r="L102" s="8">
        <f t="shared" si="27"/>
        <v>7</v>
      </c>
      <c r="M102" s="9" t="s">
        <v>28</v>
      </c>
      <c r="N102" s="8">
        <f t="shared" si="28"/>
        <v>8</v>
      </c>
      <c r="O102" s="19">
        <f t="shared" si="19"/>
        <v>234</v>
      </c>
      <c r="P102" s="11">
        <f t="shared" si="20"/>
        <v>5.85</v>
      </c>
      <c r="Q102" s="9">
        <v>225</v>
      </c>
      <c r="R102" s="51">
        <v>288</v>
      </c>
      <c r="S102" s="50">
        <v>220</v>
      </c>
      <c r="T102" s="26">
        <f t="shared" si="21"/>
        <v>6.0437500000000002</v>
      </c>
    </row>
    <row r="103" spans="1:20" ht="23.25" x14ac:dyDescent="0.35">
      <c r="A103" s="5">
        <f t="shared" si="22"/>
        <v>101</v>
      </c>
      <c r="B103" s="9" t="s">
        <v>263</v>
      </c>
      <c r="C103" s="7" t="s">
        <v>44</v>
      </c>
      <c r="D103" s="8">
        <f t="shared" si="23"/>
        <v>5</v>
      </c>
      <c r="E103" s="9" t="s">
        <v>28</v>
      </c>
      <c r="F103" s="8">
        <f t="shared" si="24"/>
        <v>8</v>
      </c>
      <c r="G103" s="9" t="s">
        <v>28</v>
      </c>
      <c r="H103" s="8">
        <f t="shared" si="25"/>
        <v>8</v>
      </c>
      <c r="I103" s="9" t="s">
        <v>27</v>
      </c>
      <c r="J103" s="8">
        <f t="shared" si="26"/>
        <v>7</v>
      </c>
      <c r="K103" s="9" t="s">
        <v>28</v>
      </c>
      <c r="L103" s="8">
        <f t="shared" si="27"/>
        <v>8</v>
      </c>
      <c r="M103" s="9" t="s">
        <v>27</v>
      </c>
      <c r="N103" s="8">
        <f t="shared" si="28"/>
        <v>7</v>
      </c>
      <c r="O103" s="19">
        <f t="shared" si="19"/>
        <v>286</v>
      </c>
      <c r="P103" s="11">
        <f t="shared" si="20"/>
        <v>7.15</v>
      </c>
      <c r="Q103" s="9">
        <v>247</v>
      </c>
      <c r="R103" s="51">
        <v>286</v>
      </c>
      <c r="S103" s="50">
        <v>262</v>
      </c>
      <c r="T103" s="26">
        <f t="shared" si="21"/>
        <v>6.7562499999999996</v>
      </c>
    </row>
    <row r="104" spans="1:20" ht="23.25" x14ac:dyDescent="0.35">
      <c r="A104" s="5">
        <f t="shared" si="22"/>
        <v>102</v>
      </c>
      <c r="B104" s="9" t="s">
        <v>264</v>
      </c>
      <c r="C104" s="7" t="s">
        <v>29</v>
      </c>
      <c r="D104" s="8">
        <f t="shared" si="23"/>
        <v>9</v>
      </c>
      <c r="E104" s="9" t="s">
        <v>28</v>
      </c>
      <c r="F104" s="8">
        <f t="shared" si="24"/>
        <v>8</v>
      </c>
      <c r="G104" s="9" t="s">
        <v>28</v>
      </c>
      <c r="H104" s="8">
        <f t="shared" si="25"/>
        <v>8</v>
      </c>
      <c r="I104" s="9" t="s">
        <v>28</v>
      </c>
      <c r="J104" s="8">
        <f t="shared" si="26"/>
        <v>8</v>
      </c>
      <c r="K104" s="9" t="s">
        <v>29</v>
      </c>
      <c r="L104" s="8">
        <f t="shared" si="27"/>
        <v>9</v>
      </c>
      <c r="M104" s="9" t="s">
        <v>29</v>
      </c>
      <c r="N104" s="8">
        <f t="shared" si="28"/>
        <v>9</v>
      </c>
      <c r="O104" s="19">
        <f t="shared" si="19"/>
        <v>336</v>
      </c>
      <c r="P104" s="11">
        <f t="shared" si="20"/>
        <v>8.4</v>
      </c>
      <c r="Q104" s="9">
        <v>314</v>
      </c>
      <c r="R104" s="51">
        <v>390</v>
      </c>
      <c r="S104" s="50">
        <v>322</v>
      </c>
      <c r="T104" s="26">
        <f t="shared" si="21"/>
        <v>8.5124999999999993</v>
      </c>
    </row>
    <row r="105" spans="1:20" ht="23.25" x14ac:dyDescent="0.35">
      <c r="A105" s="5">
        <f t="shared" si="22"/>
        <v>103</v>
      </c>
      <c r="B105" s="9" t="s">
        <v>265</v>
      </c>
      <c r="C105" s="7" t="s">
        <v>37</v>
      </c>
      <c r="D105" s="8">
        <f t="shared" si="23"/>
        <v>4</v>
      </c>
      <c r="E105" s="9" t="s">
        <v>31</v>
      </c>
      <c r="F105" s="8">
        <f t="shared" si="24"/>
        <v>6</v>
      </c>
      <c r="G105" s="9" t="s">
        <v>27</v>
      </c>
      <c r="H105" s="8">
        <f t="shared" si="25"/>
        <v>7</v>
      </c>
      <c r="I105" s="9" t="s">
        <v>31</v>
      </c>
      <c r="J105" s="8">
        <f t="shared" si="26"/>
        <v>6</v>
      </c>
      <c r="K105" s="9" t="s">
        <v>44</v>
      </c>
      <c r="L105" s="8">
        <f t="shared" si="27"/>
        <v>5</v>
      </c>
      <c r="M105" s="9" t="s">
        <v>31</v>
      </c>
      <c r="N105" s="8">
        <f t="shared" si="28"/>
        <v>6</v>
      </c>
      <c r="O105" s="19">
        <f t="shared" si="19"/>
        <v>226</v>
      </c>
      <c r="P105" s="11">
        <f t="shared" si="20"/>
        <v>5.65</v>
      </c>
      <c r="Q105" s="9">
        <v>221</v>
      </c>
      <c r="R105" s="52">
        <v>262</v>
      </c>
      <c r="S105" s="50">
        <v>214</v>
      </c>
      <c r="T105" s="26">
        <f t="shared" si="21"/>
        <v>5.7687499999999998</v>
      </c>
    </row>
    <row r="106" spans="1:20" ht="23.25" x14ac:dyDescent="0.35">
      <c r="A106" s="5">
        <f t="shared" si="22"/>
        <v>104</v>
      </c>
      <c r="B106" s="9" t="s">
        <v>266</v>
      </c>
      <c r="C106" s="15" t="s">
        <v>49</v>
      </c>
      <c r="D106" s="8">
        <f t="shared" si="23"/>
        <v>0</v>
      </c>
      <c r="E106" s="14" t="s">
        <v>49</v>
      </c>
      <c r="F106" s="8">
        <f t="shared" si="24"/>
        <v>0</v>
      </c>
      <c r="G106" s="9" t="s">
        <v>31</v>
      </c>
      <c r="H106" s="8">
        <f t="shared" si="25"/>
        <v>6</v>
      </c>
      <c r="I106" s="9" t="s">
        <v>37</v>
      </c>
      <c r="J106" s="8">
        <f t="shared" si="26"/>
        <v>4</v>
      </c>
      <c r="K106" s="9" t="s">
        <v>44</v>
      </c>
      <c r="L106" s="8">
        <f t="shared" si="27"/>
        <v>5</v>
      </c>
      <c r="M106" s="9" t="s">
        <v>37</v>
      </c>
      <c r="N106" s="8">
        <f t="shared" si="28"/>
        <v>4</v>
      </c>
      <c r="O106" s="19">
        <f t="shared" si="19"/>
        <v>118</v>
      </c>
      <c r="P106" s="11">
        <f t="shared" si="20"/>
        <v>2.95</v>
      </c>
      <c r="Q106" s="39">
        <v>191</v>
      </c>
      <c r="R106" s="52">
        <v>54</v>
      </c>
      <c r="S106" s="59">
        <v>68</v>
      </c>
      <c r="T106" s="26">
        <f t="shared" si="21"/>
        <v>2.6937500000000001</v>
      </c>
    </row>
    <row r="107" spans="1:20" ht="23.25" x14ac:dyDescent="0.35">
      <c r="A107" s="5">
        <f t="shared" si="22"/>
        <v>105</v>
      </c>
      <c r="B107" s="9" t="s">
        <v>267</v>
      </c>
      <c r="C107" s="15" t="s">
        <v>49</v>
      </c>
      <c r="D107" s="8">
        <f t="shared" si="23"/>
        <v>0</v>
      </c>
      <c r="E107" s="9" t="s">
        <v>44</v>
      </c>
      <c r="F107" s="8">
        <f t="shared" si="24"/>
        <v>5</v>
      </c>
      <c r="G107" s="9" t="s">
        <v>44</v>
      </c>
      <c r="H107" s="8">
        <f t="shared" si="25"/>
        <v>5</v>
      </c>
      <c r="I107" s="14" t="s">
        <v>49</v>
      </c>
      <c r="J107" s="8">
        <f t="shared" si="26"/>
        <v>0</v>
      </c>
      <c r="K107" s="14" t="s">
        <v>49</v>
      </c>
      <c r="L107" s="8">
        <f t="shared" si="27"/>
        <v>0</v>
      </c>
      <c r="M107" s="9" t="s">
        <v>27</v>
      </c>
      <c r="N107" s="8">
        <f t="shared" si="28"/>
        <v>7</v>
      </c>
      <c r="O107" s="19">
        <f t="shared" si="19"/>
        <v>94</v>
      </c>
      <c r="P107" s="11">
        <f t="shared" si="20"/>
        <v>2.35</v>
      </c>
      <c r="Q107" s="39">
        <v>132</v>
      </c>
      <c r="R107" s="52">
        <v>96</v>
      </c>
      <c r="S107" s="59">
        <v>60</v>
      </c>
      <c r="T107" s="26">
        <f t="shared" si="21"/>
        <v>2.3875000000000002</v>
      </c>
    </row>
    <row r="108" spans="1:20" ht="23.25" x14ac:dyDescent="0.35">
      <c r="A108" s="5">
        <f t="shared" si="22"/>
        <v>106</v>
      </c>
      <c r="B108" s="9" t="s">
        <v>268</v>
      </c>
      <c r="C108" s="7" t="s">
        <v>44</v>
      </c>
      <c r="D108" s="8">
        <f t="shared" si="23"/>
        <v>5</v>
      </c>
      <c r="E108" s="9" t="s">
        <v>27</v>
      </c>
      <c r="F108" s="8">
        <f t="shared" si="24"/>
        <v>7</v>
      </c>
      <c r="G108" s="9" t="s">
        <v>28</v>
      </c>
      <c r="H108" s="8">
        <f t="shared" si="25"/>
        <v>8</v>
      </c>
      <c r="I108" s="9" t="s">
        <v>31</v>
      </c>
      <c r="J108" s="8">
        <f t="shared" si="26"/>
        <v>6</v>
      </c>
      <c r="K108" s="9" t="s">
        <v>31</v>
      </c>
      <c r="L108" s="8">
        <f t="shared" si="27"/>
        <v>6</v>
      </c>
      <c r="M108" s="9" t="s">
        <v>31</v>
      </c>
      <c r="N108" s="8">
        <f t="shared" si="28"/>
        <v>6</v>
      </c>
      <c r="O108" s="19">
        <f t="shared" si="19"/>
        <v>256</v>
      </c>
      <c r="P108" s="11">
        <f t="shared" si="20"/>
        <v>6.4</v>
      </c>
      <c r="Q108" s="9">
        <v>228</v>
      </c>
      <c r="R108" s="51">
        <v>266</v>
      </c>
      <c r="S108" s="50">
        <v>234</v>
      </c>
      <c r="T108" s="26">
        <f t="shared" si="21"/>
        <v>6.15</v>
      </c>
    </row>
    <row r="109" spans="1:20" ht="23.25" x14ac:dyDescent="0.35">
      <c r="A109" s="5">
        <f t="shared" si="22"/>
        <v>107</v>
      </c>
      <c r="B109" s="9" t="s">
        <v>269</v>
      </c>
      <c r="C109" s="7" t="s">
        <v>31</v>
      </c>
      <c r="D109" s="8">
        <f t="shared" si="23"/>
        <v>6</v>
      </c>
      <c r="E109" s="9" t="s">
        <v>27</v>
      </c>
      <c r="F109" s="8">
        <f t="shared" si="24"/>
        <v>7</v>
      </c>
      <c r="G109" s="9" t="s">
        <v>27</v>
      </c>
      <c r="H109" s="8">
        <f t="shared" si="25"/>
        <v>7</v>
      </c>
      <c r="I109" s="9" t="s">
        <v>31</v>
      </c>
      <c r="J109" s="8">
        <f t="shared" si="26"/>
        <v>6</v>
      </c>
      <c r="K109" s="9" t="s">
        <v>27</v>
      </c>
      <c r="L109" s="8">
        <f t="shared" si="27"/>
        <v>7</v>
      </c>
      <c r="M109" s="9" t="s">
        <v>29</v>
      </c>
      <c r="N109" s="8">
        <f t="shared" si="28"/>
        <v>9</v>
      </c>
      <c r="O109" s="19">
        <f t="shared" si="19"/>
        <v>268</v>
      </c>
      <c r="P109" s="11">
        <f t="shared" si="20"/>
        <v>6.7</v>
      </c>
      <c r="Q109" s="39">
        <v>201</v>
      </c>
      <c r="R109" s="51">
        <v>238</v>
      </c>
      <c r="S109" s="50">
        <v>216</v>
      </c>
      <c r="T109" s="26">
        <f t="shared" si="21"/>
        <v>5.7687499999999998</v>
      </c>
    </row>
    <row r="110" spans="1:20" ht="23.25" x14ac:dyDescent="0.35">
      <c r="A110" s="5">
        <f t="shared" si="22"/>
        <v>108</v>
      </c>
      <c r="B110" s="9" t="s">
        <v>270</v>
      </c>
      <c r="C110" s="15" t="s">
        <v>49</v>
      </c>
      <c r="D110" s="8">
        <f t="shared" si="23"/>
        <v>0</v>
      </c>
      <c r="E110" s="14" t="s">
        <v>49</v>
      </c>
      <c r="F110" s="8">
        <f t="shared" si="24"/>
        <v>0</v>
      </c>
      <c r="G110" s="14" t="s">
        <v>49</v>
      </c>
      <c r="H110" s="8">
        <f t="shared" si="25"/>
        <v>0</v>
      </c>
      <c r="I110" s="14" t="s">
        <v>49</v>
      </c>
      <c r="J110" s="8">
        <f t="shared" si="26"/>
        <v>0</v>
      </c>
      <c r="K110" s="9" t="s">
        <v>37</v>
      </c>
      <c r="L110" s="8">
        <f t="shared" si="27"/>
        <v>4</v>
      </c>
      <c r="M110" s="14" t="s">
        <v>49</v>
      </c>
      <c r="N110" s="8">
        <f t="shared" si="28"/>
        <v>0</v>
      </c>
      <c r="O110" s="19">
        <f t="shared" si="19"/>
        <v>24</v>
      </c>
      <c r="P110" s="11">
        <f t="shared" si="20"/>
        <v>0.6</v>
      </c>
      <c r="Q110" s="39">
        <v>69</v>
      </c>
      <c r="R110" s="52">
        <v>36</v>
      </c>
      <c r="S110" s="59">
        <v>16</v>
      </c>
      <c r="T110" s="26">
        <f t="shared" si="21"/>
        <v>0.90625</v>
      </c>
    </row>
    <row r="111" spans="1:20" ht="23.25" x14ac:dyDescent="0.35">
      <c r="A111" s="5">
        <f t="shared" si="22"/>
        <v>109</v>
      </c>
      <c r="B111" s="9" t="s">
        <v>271</v>
      </c>
      <c r="C111" s="7" t="s">
        <v>44</v>
      </c>
      <c r="D111" s="8">
        <f t="shared" si="23"/>
        <v>5</v>
      </c>
      <c r="E111" s="9" t="s">
        <v>31</v>
      </c>
      <c r="F111" s="8">
        <f t="shared" si="24"/>
        <v>6</v>
      </c>
      <c r="G111" s="9" t="s">
        <v>31</v>
      </c>
      <c r="H111" s="8">
        <f t="shared" si="25"/>
        <v>6</v>
      </c>
      <c r="I111" s="9" t="s">
        <v>44</v>
      </c>
      <c r="J111" s="8">
        <f t="shared" si="26"/>
        <v>5</v>
      </c>
      <c r="K111" s="9" t="s">
        <v>31</v>
      </c>
      <c r="L111" s="8">
        <f t="shared" si="27"/>
        <v>6</v>
      </c>
      <c r="M111" s="9" t="s">
        <v>28</v>
      </c>
      <c r="N111" s="8">
        <f t="shared" si="28"/>
        <v>8</v>
      </c>
      <c r="O111" s="19">
        <f t="shared" si="19"/>
        <v>228</v>
      </c>
      <c r="P111" s="11">
        <f t="shared" si="20"/>
        <v>5.7</v>
      </c>
      <c r="Q111" s="9">
        <v>220</v>
      </c>
      <c r="R111" s="51">
        <v>334</v>
      </c>
      <c r="S111" s="50">
        <v>220</v>
      </c>
      <c r="T111" s="26">
        <f t="shared" si="21"/>
        <v>6.2625000000000002</v>
      </c>
    </row>
    <row r="112" spans="1:20" ht="23.25" x14ac:dyDescent="0.35">
      <c r="A112" s="5">
        <f t="shared" si="22"/>
        <v>110</v>
      </c>
      <c r="B112" s="9" t="s">
        <v>272</v>
      </c>
      <c r="C112" s="7" t="s">
        <v>44</v>
      </c>
      <c r="D112" s="8">
        <f t="shared" si="23"/>
        <v>5</v>
      </c>
      <c r="E112" s="9" t="s">
        <v>31</v>
      </c>
      <c r="F112" s="8">
        <f t="shared" si="24"/>
        <v>6</v>
      </c>
      <c r="G112" s="9" t="s">
        <v>27</v>
      </c>
      <c r="H112" s="8">
        <f t="shared" si="25"/>
        <v>7</v>
      </c>
      <c r="I112" s="9" t="s">
        <v>27</v>
      </c>
      <c r="J112" s="8">
        <f t="shared" si="26"/>
        <v>7</v>
      </c>
      <c r="K112" s="9" t="s">
        <v>28</v>
      </c>
      <c r="L112" s="8">
        <f t="shared" si="27"/>
        <v>8</v>
      </c>
      <c r="M112" s="9" t="s">
        <v>29</v>
      </c>
      <c r="N112" s="8">
        <f t="shared" si="28"/>
        <v>9</v>
      </c>
      <c r="O112" s="19">
        <f t="shared" si="19"/>
        <v>266</v>
      </c>
      <c r="P112" s="11">
        <f t="shared" si="20"/>
        <v>6.65</v>
      </c>
      <c r="Q112" s="9">
        <v>266</v>
      </c>
      <c r="R112" s="51">
        <v>314</v>
      </c>
      <c r="S112" s="50">
        <v>242</v>
      </c>
      <c r="T112" s="26">
        <f t="shared" si="21"/>
        <v>6.8</v>
      </c>
    </row>
    <row r="113" spans="1:20" ht="23.25" x14ac:dyDescent="0.35">
      <c r="A113" s="5">
        <f t="shared" si="22"/>
        <v>111</v>
      </c>
      <c r="B113" s="9" t="s">
        <v>273</v>
      </c>
      <c r="C113" s="7" t="s">
        <v>31</v>
      </c>
      <c r="D113" s="8">
        <f t="shared" si="23"/>
        <v>6</v>
      </c>
      <c r="E113" s="9" t="s">
        <v>27</v>
      </c>
      <c r="F113" s="8">
        <f t="shared" si="24"/>
        <v>7</v>
      </c>
      <c r="G113" s="9" t="s">
        <v>27</v>
      </c>
      <c r="H113" s="8">
        <f t="shared" si="25"/>
        <v>7</v>
      </c>
      <c r="I113" s="9" t="s">
        <v>27</v>
      </c>
      <c r="J113" s="8">
        <f t="shared" si="26"/>
        <v>7</v>
      </c>
      <c r="K113" s="9" t="s">
        <v>28</v>
      </c>
      <c r="L113" s="8">
        <f t="shared" si="27"/>
        <v>8</v>
      </c>
      <c r="M113" s="9" t="s">
        <v>29</v>
      </c>
      <c r="N113" s="8">
        <f t="shared" si="28"/>
        <v>9</v>
      </c>
      <c r="O113" s="19">
        <f t="shared" si="19"/>
        <v>282</v>
      </c>
      <c r="P113" s="11">
        <f t="shared" si="20"/>
        <v>7.05</v>
      </c>
      <c r="Q113" s="9">
        <v>269</v>
      </c>
      <c r="R113" s="51">
        <v>272</v>
      </c>
      <c r="S113" s="50">
        <v>326</v>
      </c>
      <c r="T113" s="26">
        <f t="shared" si="21"/>
        <v>7.1812500000000004</v>
      </c>
    </row>
    <row r="114" spans="1:20" ht="23.25" x14ac:dyDescent="0.35">
      <c r="A114" s="5">
        <f>A113+1</f>
        <v>112</v>
      </c>
      <c r="B114" s="9" t="s">
        <v>274</v>
      </c>
      <c r="C114" s="15" t="s">
        <v>49</v>
      </c>
      <c r="D114" s="8">
        <f t="shared" si="23"/>
        <v>0</v>
      </c>
      <c r="E114" s="14" t="s">
        <v>49</v>
      </c>
      <c r="F114" s="8">
        <f t="shared" si="24"/>
        <v>0</v>
      </c>
      <c r="G114" s="9" t="s">
        <v>44</v>
      </c>
      <c r="H114" s="8">
        <f t="shared" si="25"/>
        <v>5</v>
      </c>
      <c r="I114" s="14" t="s">
        <v>49</v>
      </c>
      <c r="J114" s="8">
        <f t="shared" si="26"/>
        <v>0</v>
      </c>
      <c r="K114" s="9" t="s">
        <v>31</v>
      </c>
      <c r="L114" s="8">
        <f t="shared" si="27"/>
        <v>6</v>
      </c>
      <c r="M114" s="14" t="s">
        <v>49</v>
      </c>
      <c r="N114" s="8">
        <f t="shared" si="28"/>
        <v>0</v>
      </c>
      <c r="O114" s="19">
        <f t="shared" si="19"/>
        <v>76</v>
      </c>
      <c r="P114" s="11">
        <f t="shared" si="20"/>
        <v>1.9</v>
      </c>
      <c r="Q114" s="9">
        <v>183</v>
      </c>
      <c r="R114" s="52">
        <v>126</v>
      </c>
      <c r="S114" s="59">
        <v>16</v>
      </c>
      <c r="T114" s="26">
        <f t="shared" si="21"/>
        <v>2.5062500000000001</v>
      </c>
    </row>
    <row r="115" spans="1:20" ht="23.25" x14ac:dyDescent="0.35">
      <c r="A115" s="5">
        <f t="shared" ref="A115:A120" si="36">A114+1</f>
        <v>113</v>
      </c>
      <c r="B115" s="9" t="s">
        <v>275</v>
      </c>
      <c r="C115" s="7" t="s">
        <v>31</v>
      </c>
      <c r="D115" s="8">
        <f t="shared" si="23"/>
        <v>6</v>
      </c>
      <c r="E115" s="9" t="s">
        <v>28</v>
      </c>
      <c r="F115" s="8">
        <f t="shared" si="24"/>
        <v>8</v>
      </c>
      <c r="G115" s="9" t="s">
        <v>28</v>
      </c>
      <c r="H115" s="8">
        <f t="shared" si="25"/>
        <v>8</v>
      </c>
      <c r="I115" s="9" t="s">
        <v>28</v>
      </c>
      <c r="J115" s="8">
        <f t="shared" si="26"/>
        <v>8</v>
      </c>
      <c r="K115" s="9" t="s">
        <v>29</v>
      </c>
      <c r="L115" s="8">
        <f t="shared" si="27"/>
        <v>9</v>
      </c>
      <c r="M115" s="9" t="s">
        <v>27</v>
      </c>
      <c r="N115" s="8">
        <f t="shared" si="28"/>
        <v>7</v>
      </c>
      <c r="O115" s="19">
        <f t="shared" si="19"/>
        <v>308</v>
      </c>
      <c r="P115" s="11">
        <f t="shared" si="20"/>
        <v>7.7</v>
      </c>
      <c r="Q115" s="9">
        <v>265</v>
      </c>
      <c r="R115" s="51">
        <v>310</v>
      </c>
      <c r="S115" s="50">
        <v>284</v>
      </c>
      <c r="T115" s="26">
        <f t="shared" si="21"/>
        <v>7.2937500000000002</v>
      </c>
    </row>
    <row r="116" spans="1:20" ht="23.25" x14ac:dyDescent="0.35">
      <c r="A116" s="5">
        <f t="shared" si="36"/>
        <v>114</v>
      </c>
      <c r="B116" s="9" t="s">
        <v>276</v>
      </c>
      <c r="C116" s="7" t="s">
        <v>37</v>
      </c>
      <c r="D116" s="8">
        <f t="shared" si="23"/>
        <v>4</v>
      </c>
      <c r="E116" s="9" t="s">
        <v>44</v>
      </c>
      <c r="F116" s="8">
        <f t="shared" si="24"/>
        <v>5</v>
      </c>
      <c r="G116" s="9" t="s">
        <v>27</v>
      </c>
      <c r="H116" s="8">
        <f t="shared" si="25"/>
        <v>7</v>
      </c>
      <c r="I116" s="9" t="s">
        <v>31</v>
      </c>
      <c r="J116" s="8">
        <f t="shared" si="26"/>
        <v>6</v>
      </c>
      <c r="K116" s="9" t="s">
        <v>31</v>
      </c>
      <c r="L116" s="8">
        <f t="shared" si="27"/>
        <v>6</v>
      </c>
      <c r="M116" s="9" t="s">
        <v>29</v>
      </c>
      <c r="N116" s="8">
        <f t="shared" si="28"/>
        <v>9</v>
      </c>
      <c r="O116" s="19">
        <f t="shared" si="19"/>
        <v>230</v>
      </c>
      <c r="P116" s="11">
        <f t="shared" si="20"/>
        <v>5.75</v>
      </c>
      <c r="Q116" s="9">
        <v>208</v>
      </c>
      <c r="R116" s="51">
        <v>214</v>
      </c>
      <c r="S116" s="50">
        <v>218</v>
      </c>
      <c r="T116" s="26">
        <f t="shared" si="21"/>
        <v>5.4375</v>
      </c>
    </row>
    <row r="117" spans="1:20" ht="23.25" x14ac:dyDescent="0.35">
      <c r="A117" s="5">
        <f t="shared" si="36"/>
        <v>115</v>
      </c>
      <c r="B117" s="9" t="s">
        <v>277</v>
      </c>
      <c r="C117" s="7" t="s">
        <v>28</v>
      </c>
      <c r="D117" s="8">
        <f t="shared" si="23"/>
        <v>8</v>
      </c>
      <c r="E117" s="9" t="s">
        <v>29</v>
      </c>
      <c r="F117" s="8">
        <f t="shared" si="24"/>
        <v>9</v>
      </c>
      <c r="G117" s="9" t="s">
        <v>28</v>
      </c>
      <c r="H117" s="8">
        <f t="shared" si="25"/>
        <v>8</v>
      </c>
      <c r="I117" s="9" t="s">
        <v>33</v>
      </c>
      <c r="J117" s="8">
        <f t="shared" si="26"/>
        <v>10</v>
      </c>
      <c r="K117" s="9" t="s">
        <v>29</v>
      </c>
      <c r="L117" s="8">
        <f t="shared" si="27"/>
        <v>9</v>
      </c>
      <c r="M117" s="9" t="s">
        <v>28</v>
      </c>
      <c r="N117" s="8">
        <f t="shared" si="28"/>
        <v>8</v>
      </c>
      <c r="O117" s="19">
        <f t="shared" si="19"/>
        <v>350</v>
      </c>
      <c r="P117" s="11">
        <f t="shared" si="20"/>
        <v>8.75</v>
      </c>
      <c r="Q117" s="9">
        <v>255</v>
      </c>
      <c r="R117" s="51">
        <v>298</v>
      </c>
      <c r="S117" s="50">
        <v>302</v>
      </c>
      <c r="T117" s="26">
        <f t="shared" si="21"/>
        <v>7.53125</v>
      </c>
    </row>
    <row r="118" spans="1:20" ht="23.25" x14ac:dyDescent="0.35">
      <c r="A118" s="5">
        <f t="shared" si="36"/>
        <v>116</v>
      </c>
      <c r="B118" s="9" t="s">
        <v>278</v>
      </c>
      <c r="C118" s="7" t="s">
        <v>37</v>
      </c>
      <c r="D118" s="8">
        <f t="shared" si="23"/>
        <v>4</v>
      </c>
      <c r="E118" s="9" t="s">
        <v>37</v>
      </c>
      <c r="F118" s="8">
        <f t="shared" si="24"/>
        <v>4</v>
      </c>
      <c r="G118" s="9" t="s">
        <v>28</v>
      </c>
      <c r="H118" s="8">
        <f t="shared" si="25"/>
        <v>8</v>
      </c>
      <c r="I118" s="9" t="s">
        <v>31</v>
      </c>
      <c r="J118" s="8">
        <f t="shared" si="26"/>
        <v>6</v>
      </c>
      <c r="K118" s="9" t="s">
        <v>27</v>
      </c>
      <c r="L118" s="8">
        <f t="shared" si="27"/>
        <v>7</v>
      </c>
      <c r="M118" s="9" t="s">
        <v>33</v>
      </c>
      <c r="N118" s="8">
        <f t="shared" si="28"/>
        <v>10</v>
      </c>
      <c r="O118" s="19">
        <f t="shared" si="19"/>
        <v>238</v>
      </c>
      <c r="P118" s="11">
        <f t="shared" si="20"/>
        <v>5.95</v>
      </c>
      <c r="Q118" s="39">
        <v>187</v>
      </c>
      <c r="R118" s="52">
        <v>218</v>
      </c>
      <c r="S118" s="59">
        <v>162</v>
      </c>
      <c r="T118" s="26">
        <f t="shared" si="21"/>
        <v>5.03125</v>
      </c>
    </row>
    <row r="119" spans="1:20" ht="23.25" x14ac:dyDescent="0.35">
      <c r="A119" s="5">
        <f t="shared" si="36"/>
        <v>117</v>
      </c>
      <c r="B119" s="9" t="s">
        <v>279</v>
      </c>
      <c r="C119" s="7" t="s">
        <v>31</v>
      </c>
      <c r="D119" s="8">
        <f t="shared" si="23"/>
        <v>6</v>
      </c>
      <c r="E119" s="9" t="s">
        <v>27</v>
      </c>
      <c r="F119" s="8">
        <f t="shared" si="24"/>
        <v>7</v>
      </c>
      <c r="G119" s="9" t="s">
        <v>31</v>
      </c>
      <c r="H119" s="8">
        <f t="shared" si="25"/>
        <v>6</v>
      </c>
      <c r="I119" s="9" t="s">
        <v>44</v>
      </c>
      <c r="J119" s="8">
        <f t="shared" si="26"/>
        <v>5</v>
      </c>
      <c r="K119" s="9" t="s">
        <v>31</v>
      </c>
      <c r="L119" s="8">
        <f t="shared" si="27"/>
        <v>6</v>
      </c>
      <c r="M119" s="9" t="s">
        <v>27</v>
      </c>
      <c r="N119" s="8">
        <f t="shared" si="28"/>
        <v>7</v>
      </c>
      <c r="O119" s="19">
        <f t="shared" si="19"/>
        <v>242</v>
      </c>
      <c r="P119" s="11">
        <f t="shared" si="20"/>
        <v>6.05</v>
      </c>
      <c r="Q119" s="39">
        <v>197</v>
      </c>
      <c r="R119" s="52">
        <v>212</v>
      </c>
      <c r="S119" s="59">
        <v>158</v>
      </c>
      <c r="T119" s="26">
        <f t="shared" si="21"/>
        <v>5.0562500000000004</v>
      </c>
    </row>
    <row r="120" spans="1:20" ht="23.25" x14ac:dyDescent="0.35">
      <c r="A120" s="5">
        <f t="shared" si="36"/>
        <v>118</v>
      </c>
      <c r="B120" s="9" t="s">
        <v>280</v>
      </c>
      <c r="C120" s="15" t="s">
        <v>49</v>
      </c>
      <c r="D120" s="8">
        <f t="shared" si="23"/>
        <v>0</v>
      </c>
      <c r="E120" s="9" t="s">
        <v>37</v>
      </c>
      <c r="F120" s="8">
        <f t="shared" si="24"/>
        <v>4</v>
      </c>
      <c r="G120" s="14" t="s">
        <v>49</v>
      </c>
      <c r="H120" s="8">
        <f t="shared" si="25"/>
        <v>0</v>
      </c>
      <c r="I120" s="9" t="s">
        <v>37</v>
      </c>
      <c r="J120" s="8">
        <f t="shared" si="26"/>
        <v>4</v>
      </c>
      <c r="K120" s="14" t="s">
        <v>49</v>
      </c>
      <c r="L120" s="8">
        <f t="shared" si="27"/>
        <v>0</v>
      </c>
      <c r="M120" s="9" t="s">
        <v>31</v>
      </c>
      <c r="N120" s="8">
        <f t="shared" si="28"/>
        <v>6</v>
      </c>
      <c r="O120" s="19">
        <f t="shared" si="19"/>
        <v>76</v>
      </c>
      <c r="P120" s="11">
        <f t="shared" si="20"/>
        <v>1.9</v>
      </c>
      <c r="Q120" s="39">
        <v>160</v>
      </c>
      <c r="R120" s="52">
        <v>134</v>
      </c>
      <c r="S120" s="59">
        <v>112</v>
      </c>
      <c r="T120" s="26">
        <f t="shared" si="21"/>
        <v>3.0125000000000002</v>
      </c>
    </row>
    <row r="121" spans="1:20" ht="23.25" x14ac:dyDescent="0.35">
      <c r="A121" s="5">
        <f t="shared" si="22"/>
        <v>119</v>
      </c>
      <c r="B121" s="9" t="s">
        <v>281</v>
      </c>
      <c r="C121" s="7" t="s">
        <v>37</v>
      </c>
      <c r="D121" s="8">
        <f t="shared" si="23"/>
        <v>4</v>
      </c>
      <c r="E121" s="9" t="s">
        <v>27</v>
      </c>
      <c r="F121" s="8">
        <f t="shared" si="24"/>
        <v>7</v>
      </c>
      <c r="G121" s="9" t="s">
        <v>31</v>
      </c>
      <c r="H121" s="8">
        <f t="shared" si="25"/>
        <v>6</v>
      </c>
      <c r="I121" s="9" t="s">
        <v>31</v>
      </c>
      <c r="J121" s="8">
        <f t="shared" si="26"/>
        <v>6</v>
      </c>
      <c r="K121" s="9" t="s">
        <v>28</v>
      </c>
      <c r="L121" s="8">
        <f t="shared" si="27"/>
        <v>8</v>
      </c>
      <c r="M121" s="9" t="s">
        <v>27</v>
      </c>
      <c r="N121" s="8">
        <f t="shared" si="28"/>
        <v>7</v>
      </c>
      <c r="O121" s="19">
        <f t="shared" si="19"/>
        <v>246</v>
      </c>
      <c r="P121" s="11">
        <f t="shared" si="20"/>
        <v>6.15</v>
      </c>
      <c r="Q121" s="39">
        <v>206</v>
      </c>
      <c r="R121" s="51">
        <v>236</v>
      </c>
      <c r="S121" s="59">
        <v>184</v>
      </c>
      <c r="T121" s="26">
        <f t="shared" si="21"/>
        <v>5.45</v>
      </c>
    </row>
    <row r="122" spans="1:20" ht="23.25" x14ac:dyDescent="0.35">
      <c r="A122" s="5">
        <f t="shared" si="22"/>
        <v>120</v>
      </c>
      <c r="B122" s="9" t="s">
        <v>282</v>
      </c>
      <c r="C122" s="7" t="s">
        <v>44</v>
      </c>
      <c r="D122" s="8">
        <f t="shared" si="23"/>
        <v>5</v>
      </c>
      <c r="E122" s="9" t="s">
        <v>31</v>
      </c>
      <c r="F122" s="8">
        <f t="shared" si="24"/>
        <v>6</v>
      </c>
      <c r="G122" s="9" t="s">
        <v>28</v>
      </c>
      <c r="H122" s="8">
        <f t="shared" si="25"/>
        <v>8</v>
      </c>
      <c r="I122" s="9" t="s">
        <v>31</v>
      </c>
      <c r="J122" s="8">
        <f t="shared" si="26"/>
        <v>6</v>
      </c>
      <c r="K122" s="9" t="s">
        <v>27</v>
      </c>
      <c r="L122" s="8">
        <f t="shared" si="27"/>
        <v>7</v>
      </c>
      <c r="M122" s="9" t="s">
        <v>33</v>
      </c>
      <c r="N122" s="8">
        <f t="shared" si="28"/>
        <v>10</v>
      </c>
      <c r="O122" s="19">
        <f t="shared" si="19"/>
        <v>262</v>
      </c>
      <c r="P122" s="11">
        <f t="shared" si="20"/>
        <v>6.55</v>
      </c>
      <c r="Q122" s="9">
        <v>231</v>
      </c>
      <c r="R122" s="51">
        <v>266</v>
      </c>
      <c r="S122" s="50">
        <v>274</v>
      </c>
      <c r="T122" s="26">
        <f t="shared" si="21"/>
        <v>6.4562499999999998</v>
      </c>
    </row>
    <row r="123" spans="1:20" ht="23.25" x14ac:dyDescent="0.35">
      <c r="A123" s="5">
        <f t="shared" si="22"/>
        <v>121</v>
      </c>
      <c r="B123" s="5" t="s">
        <v>283</v>
      </c>
      <c r="C123" s="9" t="s">
        <v>33</v>
      </c>
      <c r="D123" s="8">
        <f t="shared" si="23"/>
        <v>10</v>
      </c>
      <c r="E123" s="9" t="s">
        <v>29</v>
      </c>
      <c r="F123" s="8">
        <f t="shared" si="24"/>
        <v>9</v>
      </c>
      <c r="G123" s="9" t="s">
        <v>33</v>
      </c>
      <c r="H123" s="8">
        <f t="shared" si="25"/>
        <v>10</v>
      </c>
      <c r="I123" s="9" t="s">
        <v>29</v>
      </c>
      <c r="J123" s="8">
        <f t="shared" si="26"/>
        <v>9</v>
      </c>
      <c r="K123" s="9" t="s">
        <v>33</v>
      </c>
      <c r="L123" s="8">
        <f t="shared" si="27"/>
        <v>10</v>
      </c>
      <c r="M123" s="9" t="s">
        <v>29</v>
      </c>
      <c r="N123" s="8">
        <f t="shared" si="28"/>
        <v>9</v>
      </c>
      <c r="O123" s="19">
        <f t="shared" si="19"/>
        <v>382</v>
      </c>
      <c r="P123" s="11">
        <f t="shared" si="20"/>
        <v>9.5500000000000007</v>
      </c>
      <c r="Q123" s="51">
        <v>332</v>
      </c>
      <c r="R123" s="51">
        <v>420</v>
      </c>
      <c r="S123" s="50">
        <v>392</v>
      </c>
      <c r="T123" s="26">
        <f t="shared" si="21"/>
        <v>9.5374999999999996</v>
      </c>
    </row>
    <row r="124" spans="1:20" ht="23.25" x14ac:dyDescent="0.35">
      <c r="A124" s="5">
        <f t="shared" si="22"/>
        <v>122</v>
      </c>
      <c r="B124" s="5" t="s">
        <v>284</v>
      </c>
      <c r="C124" s="9" t="s">
        <v>33</v>
      </c>
      <c r="D124" s="8">
        <f t="shared" si="23"/>
        <v>10</v>
      </c>
      <c r="E124" s="9" t="s">
        <v>33</v>
      </c>
      <c r="F124" s="8">
        <f t="shared" si="24"/>
        <v>10</v>
      </c>
      <c r="G124" s="9" t="s">
        <v>28</v>
      </c>
      <c r="H124" s="8">
        <f t="shared" si="25"/>
        <v>8</v>
      </c>
      <c r="I124" s="9" t="s">
        <v>28</v>
      </c>
      <c r="J124" s="8">
        <f t="shared" si="26"/>
        <v>8</v>
      </c>
      <c r="K124" s="9" t="s">
        <v>29</v>
      </c>
      <c r="L124" s="8">
        <f t="shared" si="27"/>
        <v>9</v>
      </c>
      <c r="M124" s="9" t="s">
        <v>28</v>
      </c>
      <c r="N124" s="8">
        <f t="shared" si="28"/>
        <v>8</v>
      </c>
      <c r="O124" s="19">
        <f t="shared" si="19"/>
        <v>358</v>
      </c>
      <c r="P124" s="11">
        <f t="shared" si="20"/>
        <v>8.9499999999999993</v>
      </c>
      <c r="Q124" s="51">
        <v>341</v>
      </c>
      <c r="R124" s="51">
        <v>376</v>
      </c>
      <c r="S124" s="50">
        <v>306</v>
      </c>
      <c r="T124" s="26">
        <f t="shared" si="21"/>
        <v>8.6312499999999996</v>
      </c>
    </row>
    <row r="125" spans="1:20" ht="23.25" x14ac:dyDescent="0.35">
      <c r="A125" s="5">
        <f t="shared" si="22"/>
        <v>123</v>
      </c>
      <c r="B125" s="5" t="s">
        <v>285</v>
      </c>
      <c r="C125" s="9" t="s">
        <v>27</v>
      </c>
      <c r="D125" s="8">
        <f t="shared" si="23"/>
        <v>7</v>
      </c>
      <c r="E125" s="9" t="s">
        <v>28</v>
      </c>
      <c r="F125" s="8">
        <f t="shared" si="24"/>
        <v>8</v>
      </c>
      <c r="G125" s="9" t="s">
        <v>29</v>
      </c>
      <c r="H125" s="8">
        <f t="shared" si="25"/>
        <v>9</v>
      </c>
      <c r="I125" s="9" t="s">
        <v>27</v>
      </c>
      <c r="J125" s="8">
        <f t="shared" si="26"/>
        <v>7</v>
      </c>
      <c r="K125" s="9" t="s">
        <v>31</v>
      </c>
      <c r="L125" s="8">
        <f t="shared" si="27"/>
        <v>6</v>
      </c>
      <c r="M125" s="9" t="s">
        <v>29</v>
      </c>
      <c r="N125" s="8">
        <f t="shared" si="28"/>
        <v>9</v>
      </c>
      <c r="O125" s="19">
        <f t="shared" si="19"/>
        <v>302</v>
      </c>
      <c r="P125" s="11">
        <f t="shared" si="20"/>
        <v>7.55</v>
      </c>
      <c r="Q125" s="51">
        <v>318</v>
      </c>
      <c r="R125" s="51">
        <v>398</v>
      </c>
      <c r="S125" s="50">
        <v>348</v>
      </c>
      <c r="T125" s="26">
        <f t="shared" si="21"/>
        <v>8.5374999999999996</v>
      </c>
    </row>
    <row r="126" spans="1:20" ht="23.25" x14ac:dyDescent="0.35">
      <c r="A126" s="5">
        <f t="shared" si="22"/>
        <v>124</v>
      </c>
      <c r="B126" s="5" t="s">
        <v>286</v>
      </c>
      <c r="C126" s="9" t="s">
        <v>28</v>
      </c>
      <c r="D126" s="8">
        <f t="shared" si="23"/>
        <v>8</v>
      </c>
      <c r="E126" s="9" t="s">
        <v>29</v>
      </c>
      <c r="F126" s="8">
        <f t="shared" si="24"/>
        <v>9</v>
      </c>
      <c r="G126" s="9" t="s">
        <v>29</v>
      </c>
      <c r="H126" s="8">
        <f t="shared" si="25"/>
        <v>9</v>
      </c>
      <c r="I126" s="9" t="s">
        <v>28</v>
      </c>
      <c r="J126" s="8">
        <f t="shared" si="26"/>
        <v>8</v>
      </c>
      <c r="K126" s="9" t="s">
        <v>29</v>
      </c>
      <c r="L126" s="8">
        <f t="shared" si="27"/>
        <v>9</v>
      </c>
      <c r="M126" s="9" t="s">
        <v>27</v>
      </c>
      <c r="N126" s="8">
        <f t="shared" si="28"/>
        <v>7</v>
      </c>
      <c r="O126" s="19">
        <f t="shared" si="19"/>
        <v>340</v>
      </c>
      <c r="P126" s="11">
        <f t="shared" si="20"/>
        <v>8.5</v>
      </c>
      <c r="Q126" s="51">
        <v>347</v>
      </c>
      <c r="R126" s="51">
        <v>366</v>
      </c>
      <c r="S126" s="50">
        <v>332</v>
      </c>
      <c r="T126" s="26">
        <f t="shared" si="21"/>
        <v>8.65625</v>
      </c>
    </row>
    <row r="127" spans="1:20" ht="23.25" x14ac:dyDescent="0.35">
      <c r="A127" s="5">
        <f t="shared" si="22"/>
        <v>125</v>
      </c>
      <c r="B127" s="5" t="s">
        <v>287</v>
      </c>
      <c r="C127" s="9" t="s">
        <v>29</v>
      </c>
      <c r="D127" s="8">
        <f t="shared" si="23"/>
        <v>9</v>
      </c>
      <c r="E127" s="9" t="s">
        <v>29</v>
      </c>
      <c r="F127" s="8">
        <f t="shared" si="24"/>
        <v>9</v>
      </c>
      <c r="G127" s="9" t="s">
        <v>33</v>
      </c>
      <c r="H127" s="8">
        <f t="shared" si="25"/>
        <v>10</v>
      </c>
      <c r="I127" s="9" t="s">
        <v>28</v>
      </c>
      <c r="J127" s="8">
        <f t="shared" si="26"/>
        <v>8</v>
      </c>
      <c r="K127" s="9" t="s">
        <v>28</v>
      </c>
      <c r="L127" s="8">
        <f t="shared" si="27"/>
        <v>8</v>
      </c>
      <c r="M127" s="9" t="s">
        <v>29</v>
      </c>
      <c r="N127" s="8">
        <f t="shared" si="28"/>
        <v>9</v>
      </c>
      <c r="O127" s="19">
        <f t="shared" si="19"/>
        <v>354</v>
      </c>
      <c r="P127" s="11">
        <f t="shared" si="20"/>
        <v>8.85</v>
      </c>
      <c r="Q127" s="51">
        <v>319</v>
      </c>
      <c r="R127" s="51">
        <v>390</v>
      </c>
      <c r="S127" s="50">
        <v>354</v>
      </c>
      <c r="T127" s="26">
        <f t="shared" si="21"/>
        <v>8.8562499999999993</v>
      </c>
    </row>
    <row r="128" spans="1:20" ht="23.25" x14ac:dyDescent="0.35">
      <c r="A128" s="5">
        <f t="shared" si="22"/>
        <v>126</v>
      </c>
      <c r="B128" s="5" t="s">
        <v>288</v>
      </c>
      <c r="C128" s="9" t="s">
        <v>28</v>
      </c>
      <c r="D128" s="8">
        <f t="shared" si="23"/>
        <v>8</v>
      </c>
      <c r="E128" s="9" t="s">
        <v>33</v>
      </c>
      <c r="F128" s="8">
        <f t="shared" si="24"/>
        <v>10</v>
      </c>
      <c r="G128" s="9" t="s">
        <v>33</v>
      </c>
      <c r="H128" s="8">
        <f t="shared" si="25"/>
        <v>10</v>
      </c>
      <c r="I128" s="9" t="s">
        <v>29</v>
      </c>
      <c r="J128" s="8">
        <f t="shared" si="26"/>
        <v>9</v>
      </c>
      <c r="K128" s="9" t="s">
        <v>29</v>
      </c>
      <c r="L128" s="8">
        <f t="shared" si="27"/>
        <v>9</v>
      </c>
      <c r="M128" s="9" t="s">
        <v>29</v>
      </c>
      <c r="N128" s="8">
        <f t="shared" si="28"/>
        <v>9</v>
      </c>
      <c r="O128" s="19">
        <f t="shared" si="19"/>
        <v>368</v>
      </c>
      <c r="P128" s="11">
        <f t="shared" si="20"/>
        <v>9.1999999999999993</v>
      </c>
      <c r="Q128" s="51">
        <v>329</v>
      </c>
      <c r="R128" s="51">
        <v>378</v>
      </c>
      <c r="S128" s="50">
        <v>330</v>
      </c>
      <c r="T128" s="26">
        <f t="shared" si="21"/>
        <v>8.78125</v>
      </c>
    </row>
    <row r="129" spans="1:20" ht="23.25" x14ac:dyDescent="0.35">
      <c r="A129" s="5">
        <f t="shared" si="22"/>
        <v>127</v>
      </c>
      <c r="B129" s="5" t="s">
        <v>289</v>
      </c>
      <c r="C129" s="9" t="s">
        <v>29</v>
      </c>
      <c r="D129" s="8">
        <f t="shared" si="23"/>
        <v>9</v>
      </c>
      <c r="E129" s="9" t="s">
        <v>29</v>
      </c>
      <c r="F129" s="8">
        <f t="shared" si="24"/>
        <v>9</v>
      </c>
      <c r="G129" s="9" t="s">
        <v>29</v>
      </c>
      <c r="H129" s="8">
        <f t="shared" si="25"/>
        <v>9</v>
      </c>
      <c r="I129" s="9" t="s">
        <v>29</v>
      </c>
      <c r="J129" s="8">
        <f t="shared" si="26"/>
        <v>9</v>
      </c>
      <c r="K129" s="9" t="s">
        <v>29</v>
      </c>
      <c r="L129" s="8">
        <f t="shared" si="27"/>
        <v>9</v>
      </c>
      <c r="M129" s="9" t="s">
        <v>29</v>
      </c>
      <c r="N129" s="8">
        <f t="shared" si="28"/>
        <v>9</v>
      </c>
      <c r="O129" s="19">
        <f t="shared" si="19"/>
        <v>360</v>
      </c>
      <c r="P129" s="11">
        <f t="shared" si="20"/>
        <v>9</v>
      </c>
      <c r="Q129" s="51">
        <v>324</v>
      </c>
      <c r="R129" s="51">
        <v>378</v>
      </c>
      <c r="S129" s="50">
        <v>360</v>
      </c>
      <c r="T129" s="26">
        <f t="shared" si="21"/>
        <v>8.8874999999999993</v>
      </c>
    </row>
    <row r="130" spans="1:20" ht="23.25" x14ac:dyDescent="0.35">
      <c r="A130" s="5">
        <f t="shared" si="22"/>
        <v>128</v>
      </c>
      <c r="B130" s="5" t="s">
        <v>290</v>
      </c>
      <c r="C130" s="9" t="s">
        <v>28</v>
      </c>
      <c r="D130" s="8">
        <f t="shared" si="23"/>
        <v>8</v>
      </c>
      <c r="E130" s="9" t="s">
        <v>29</v>
      </c>
      <c r="F130" s="8">
        <f t="shared" si="24"/>
        <v>9</v>
      </c>
      <c r="G130" s="9" t="s">
        <v>29</v>
      </c>
      <c r="H130" s="8">
        <f t="shared" si="25"/>
        <v>9</v>
      </c>
      <c r="I130" s="9" t="s">
        <v>27</v>
      </c>
      <c r="J130" s="8">
        <f t="shared" si="26"/>
        <v>7</v>
      </c>
      <c r="K130" s="9" t="s">
        <v>28</v>
      </c>
      <c r="L130" s="8">
        <f t="shared" si="27"/>
        <v>8</v>
      </c>
      <c r="M130" s="9" t="s">
        <v>29</v>
      </c>
      <c r="N130" s="8">
        <f t="shared" si="28"/>
        <v>9</v>
      </c>
      <c r="O130" s="19">
        <f t="shared" si="19"/>
        <v>330</v>
      </c>
      <c r="P130" s="11">
        <f t="shared" si="20"/>
        <v>8.25</v>
      </c>
      <c r="Q130" s="51">
        <v>342</v>
      </c>
      <c r="R130" s="51">
        <v>334</v>
      </c>
      <c r="S130" s="50">
        <v>336</v>
      </c>
      <c r="T130" s="26">
        <f t="shared" si="21"/>
        <v>8.3874999999999993</v>
      </c>
    </row>
    <row r="131" spans="1:20" ht="23.25" x14ac:dyDescent="0.35">
      <c r="A131" s="5">
        <f t="shared" si="22"/>
        <v>129</v>
      </c>
      <c r="B131" s="5" t="s">
        <v>291</v>
      </c>
      <c r="C131" s="9" t="s">
        <v>33</v>
      </c>
      <c r="D131" s="8">
        <f t="shared" si="23"/>
        <v>10</v>
      </c>
      <c r="E131" s="9" t="s">
        <v>29</v>
      </c>
      <c r="F131" s="8">
        <f t="shared" si="24"/>
        <v>9</v>
      </c>
      <c r="G131" s="9" t="s">
        <v>33</v>
      </c>
      <c r="H131" s="8">
        <f t="shared" si="25"/>
        <v>10</v>
      </c>
      <c r="I131" s="9" t="s">
        <v>29</v>
      </c>
      <c r="J131" s="8">
        <f t="shared" si="26"/>
        <v>9</v>
      </c>
      <c r="K131" s="9" t="s">
        <v>33</v>
      </c>
      <c r="L131" s="8">
        <f t="shared" si="27"/>
        <v>10</v>
      </c>
      <c r="M131" s="9" t="s">
        <v>33</v>
      </c>
      <c r="N131" s="8">
        <f t="shared" si="28"/>
        <v>10</v>
      </c>
      <c r="O131" s="19">
        <f t="shared" si="19"/>
        <v>384</v>
      </c>
      <c r="P131" s="11">
        <f t="shared" si="20"/>
        <v>9.6</v>
      </c>
      <c r="Q131" s="51">
        <v>321</v>
      </c>
      <c r="R131" s="51">
        <v>346</v>
      </c>
      <c r="S131" s="50">
        <v>322</v>
      </c>
      <c r="T131" s="26">
        <f t="shared" si="21"/>
        <v>8.5812500000000007</v>
      </c>
    </row>
  </sheetData>
  <mergeCells count="15">
    <mergeCell ref="A1:A2"/>
    <mergeCell ref="B1:B2"/>
    <mergeCell ref="C1:D1"/>
    <mergeCell ref="E1:F1"/>
    <mergeCell ref="G1:H1"/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I1:J1"/>
  </mergeCells>
  <dataValidations count="1">
    <dataValidation type="textLength" operator="greaterThan" showInputMessage="1" showErrorMessage="1" errorTitle="Grade Point" error="Dont Change." promptTitle="Grade Point" prompt="This is Grade Point obtained" sqref="H3:H131 D3:D131 F3:F131 J3:J131 L3:L131 N3:N131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8" orientation="landscape" r:id="rId1"/>
  <headerFooter>
    <oddHeader xml:space="preserve">&amp;C&amp;"Bookman Old Style,Regular"&amp;20National Institute Of Technology::Silchar                  
4th Semester B.Tech  Tabulation (Mechanical) 2014th Regular Batch April 2016 (Provisional)  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="60" zoomScaleNormal="60" zoomScalePageLayoutView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09" sqref="U109"/>
    </sheetView>
  </sheetViews>
  <sheetFormatPr defaultColWidth="4.85546875" defaultRowHeight="15" x14ac:dyDescent="0.25"/>
  <cols>
    <col min="1" max="1" width="11.140625" customWidth="1"/>
    <col min="2" max="2" width="19.5703125" customWidth="1"/>
    <col min="3" max="11" width="11.28515625" customWidth="1"/>
    <col min="12" max="12" width="12.42578125" customWidth="1"/>
    <col min="13" max="18" width="11.28515625" customWidth="1"/>
    <col min="19" max="20" width="11.7109375" style="27" customWidth="1"/>
    <col min="21" max="21" width="11.28515625" customWidth="1"/>
    <col min="22" max="22" width="11.28515625" style="28" customWidth="1"/>
  </cols>
  <sheetData>
    <row r="1" spans="1:22" ht="30" customHeight="1" x14ac:dyDescent="0.25">
      <c r="A1" s="71" t="s">
        <v>0</v>
      </c>
      <c r="B1" s="71" t="s">
        <v>1</v>
      </c>
      <c r="C1" s="63" t="s">
        <v>292</v>
      </c>
      <c r="D1" s="64"/>
      <c r="E1" s="63" t="s">
        <v>293</v>
      </c>
      <c r="F1" s="64"/>
      <c r="G1" s="63" t="s">
        <v>294</v>
      </c>
      <c r="H1" s="64"/>
      <c r="I1" s="63" t="s">
        <v>295</v>
      </c>
      <c r="J1" s="64"/>
      <c r="K1" s="63" t="s">
        <v>6</v>
      </c>
      <c r="L1" s="64"/>
      <c r="M1" s="63" t="s">
        <v>296</v>
      </c>
      <c r="N1" s="64"/>
      <c r="O1" s="63" t="s">
        <v>297</v>
      </c>
      <c r="P1" s="64"/>
      <c r="Q1" s="63" t="s">
        <v>9</v>
      </c>
      <c r="R1" s="64"/>
      <c r="S1" s="1" t="s">
        <v>10</v>
      </c>
      <c r="T1" s="1" t="s">
        <v>11</v>
      </c>
      <c r="U1" s="13" t="s">
        <v>12</v>
      </c>
      <c r="V1" s="13" t="s">
        <v>13</v>
      </c>
    </row>
    <row r="2" spans="1:22" ht="84.75" customHeight="1" x14ac:dyDescent="0.25">
      <c r="A2" s="72"/>
      <c r="B2" s="72"/>
      <c r="C2" s="62" t="s">
        <v>298</v>
      </c>
      <c r="D2" s="62"/>
      <c r="E2" s="62" t="s">
        <v>299</v>
      </c>
      <c r="F2" s="62"/>
      <c r="G2" s="62" t="s">
        <v>300</v>
      </c>
      <c r="H2" s="62"/>
      <c r="I2" s="62" t="s">
        <v>301</v>
      </c>
      <c r="J2" s="62"/>
      <c r="K2" s="62" t="s">
        <v>18</v>
      </c>
      <c r="L2" s="62"/>
      <c r="M2" s="62" t="s">
        <v>302</v>
      </c>
      <c r="N2" s="62"/>
      <c r="O2" s="62" t="s">
        <v>303</v>
      </c>
      <c r="P2" s="62"/>
      <c r="Q2" s="18" t="s">
        <v>21</v>
      </c>
      <c r="R2" s="13" t="s">
        <v>22</v>
      </c>
      <c r="S2" s="4" t="s">
        <v>23</v>
      </c>
      <c r="T2" s="4" t="s">
        <v>24</v>
      </c>
      <c r="U2" s="18" t="s">
        <v>21</v>
      </c>
      <c r="V2" s="13" t="s">
        <v>25</v>
      </c>
    </row>
    <row r="3" spans="1:22" ht="25.5" customHeight="1" x14ac:dyDescent="0.3">
      <c r="A3" s="5">
        <v>1</v>
      </c>
      <c r="B3" s="9" t="s">
        <v>304</v>
      </c>
      <c r="C3" s="7" t="s">
        <v>29</v>
      </c>
      <c r="D3" s="8">
        <f t="shared" ref="D3:P19" si="0">IF(C3="AA",10, IF(C3="AB",9, IF(C3="BB",8, IF(C3="BC",7,IF(C3="CC",6, IF(C3="CD",5, IF(C3="DD",4,IF(C3="F",0))))))))</f>
        <v>9</v>
      </c>
      <c r="E3" s="9" t="s">
        <v>33</v>
      </c>
      <c r="F3" s="8">
        <f t="shared" si="0"/>
        <v>10</v>
      </c>
      <c r="G3" s="9" t="s">
        <v>28</v>
      </c>
      <c r="H3" s="8">
        <f t="shared" si="0"/>
        <v>8</v>
      </c>
      <c r="I3" s="9" t="s">
        <v>29</v>
      </c>
      <c r="J3" s="8">
        <f t="shared" si="0"/>
        <v>9</v>
      </c>
      <c r="K3" s="9" t="s">
        <v>33</v>
      </c>
      <c r="L3" s="8">
        <f t="shared" si="0"/>
        <v>10</v>
      </c>
      <c r="M3" s="9" t="s">
        <v>29</v>
      </c>
      <c r="N3" s="8">
        <f t="shared" si="0"/>
        <v>9</v>
      </c>
      <c r="O3" s="9" t="s">
        <v>29</v>
      </c>
      <c r="P3" s="8">
        <f t="shared" si="0"/>
        <v>9</v>
      </c>
      <c r="Q3" s="20">
        <f>(D3*8+F3*8+H3*8+J3*6+L3*6+N3*2+P3*2)</f>
        <v>366</v>
      </c>
      <c r="R3" s="11">
        <f>Q3/40</f>
        <v>9.15</v>
      </c>
      <c r="S3" s="9">
        <v>332</v>
      </c>
      <c r="T3" s="51">
        <v>406</v>
      </c>
      <c r="U3" s="21">
        <v>372</v>
      </c>
      <c r="V3" s="26">
        <f>(Q3+S3+T3+U3)/160</f>
        <v>9.2249999999999996</v>
      </c>
    </row>
    <row r="4" spans="1:22" ht="25.5" customHeight="1" x14ac:dyDescent="0.3">
      <c r="A4" s="5">
        <f>A3+1</f>
        <v>2</v>
      </c>
      <c r="B4" s="9" t="s">
        <v>305</v>
      </c>
      <c r="C4" s="15" t="s">
        <v>49</v>
      </c>
      <c r="D4" s="8">
        <f t="shared" si="0"/>
        <v>0</v>
      </c>
      <c r="E4" s="14" t="s">
        <v>49</v>
      </c>
      <c r="F4" s="8">
        <f t="shared" si="0"/>
        <v>0</v>
      </c>
      <c r="G4" s="14" t="s">
        <v>49</v>
      </c>
      <c r="H4" s="8">
        <f t="shared" si="0"/>
        <v>0</v>
      </c>
      <c r="I4" s="14" t="s">
        <v>49</v>
      </c>
      <c r="J4" s="8">
        <f t="shared" si="0"/>
        <v>0</v>
      </c>
      <c r="K4" s="9" t="s">
        <v>31</v>
      </c>
      <c r="L4" s="8">
        <f t="shared" si="0"/>
        <v>6</v>
      </c>
      <c r="M4" s="9" t="s">
        <v>27</v>
      </c>
      <c r="N4" s="8">
        <f t="shared" si="0"/>
        <v>7</v>
      </c>
      <c r="O4" s="9" t="s">
        <v>44</v>
      </c>
      <c r="P4" s="8">
        <f t="shared" si="0"/>
        <v>5</v>
      </c>
      <c r="Q4" s="20">
        <f t="shared" ref="Q4:Q67" si="1">(D4*8+F4*8+H4*8+J4*6+L4*6+N4*2+P4*2)</f>
        <v>60</v>
      </c>
      <c r="R4" s="11">
        <f t="shared" ref="R4:R67" si="2">Q4/40</f>
        <v>1.5</v>
      </c>
      <c r="S4" s="39">
        <v>194</v>
      </c>
      <c r="T4" s="51">
        <v>206</v>
      </c>
      <c r="U4" s="35">
        <v>34</v>
      </c>
      <c r="V4" s="26">
        <f t="shared" ref="V4:V67" si="3">(Q4+S4+T4+U4)/160</f>
        <v>3.0874999999999999</v>
      </c>
    </row>
    <row r="5" spans="1:22" ht="25.5" customHeight="1" x14ac:dyDescent="0.3">
      <c r="A5" s="5">
        <v>3</v>
      </c>
      <c r="B5" s="9" t="s">
        <v>306</v>
      </c>
      <c r="C5" s="7" t="s">
        <v>33</v>
      </c>
      <c r="D5" s="8">
        <f t="shared" si="0"/>
        <v>10</v>
      </c>
      <c r="E5" s="9" t="s">
        <v>33</v>
      </c>
      <c r="F5" s="8">
        <f t="shared" si="0"/>
        <v>10</v>
      </c>
      <c r="G5" s="9" t="s">
        <v>33</v>
      </c>
      <c r="H5" s="8">
        <f t="shared" si="0"/>
        <v>10</v>
      </c>
      <c r="I5" s="9" t="s">
        <v>33</v>
      </c>
      <c r="J5" s="8">
        <f t="shared" si="0"/>
        <v>10</v>
      </c>
      <c r="K5" s="9" t="s">
        <v>33</v>
      </c>
      <c r="L5" s="8">
        <f t="shared" si="0"/>
        <v>10</v>
      </c>
      <c r="M5" s="9" t="s">
        <v>33</v>
      </c>
      <c r="N5" s="8">
        <f t="shared" si="0"/>
        <v>10</v>
      </c>
      <c r="O5" s="9" t="s">
        <v>29</v>
      </c>
      <c r="P5" s="8">
        <f t="shared" si="0"/>
        <v>9</v>
      </c>
      <c r="Q5" s="20">
        <f t="shared" si="1"/>
        <v>398</v>
      </c>
      <c r="R5" s="11">
        <f t="shared" si="2"/>
        <v>9.9499999999999993</v>
      </c>
      <c r="S5" s="9">
        <v>345</v>
      </c>
      <c r="T5" s="51">
        <v>394</v>
      </c>
      <c r="U5" s="21">
        <v>392</v>
      </c>
      <c r="V5" s="26">
        <f t="shared" si="3"/>
        <v>9.5562500000000004</v>
      </c>
    </row>
    <row r="6" spans="1:22" ht="25.5" customHeight="1" x14ac:dyDescent="0.3">
      <c r="A6" s="5">
        <f t="shared" ref="A6:A69" si="4">A5+1</f>
        <v>4</v>
      </c>
      <c r="B6" s="9" t="s">
        <v>307</v>
      </c>
      <c r="C6" s="7" t="s">
        <v>37</v>
      </c>
      <c r="D6" s="8">
        <f t="shared" si="0"/>
        <v>4</v>
      </c>
      <c r="E6" s="9" t="s">
        <v>37</v>
      </c>
      <c r="F6" s="8">
        <f t="shared" si="0"/>
        <v>4</v>
      </c>
      <c r="G6" s="9" t="s">
        <v>44</v>
      </c>
      <c r="H6" s="8">
        <f t="shared" si="0"/>
        <v>5</v>
      </c>
      <c r="I6" s="9" t="s">
        <v>37</v>
      </c>
      <c r="J6" s="8">
        <f t="shared" si="0"/>
        <v>4</v>
      </c>
      <c r="K6" s="9" t="s">
        <v>27</v>
      </c>
      <c r="L6" s="8">
        <f t="shared" si="0"/>
        <v>7</v>
      </c>
      <c r="M6" s="9" t="s">
        <v>29</v>
      </c>
      <c r="N6" s="8">
        <f t="shared" si="0"/>
        <v>9</v>
      </c>
      <c r="O6" s="9" t="s">
        <v>31</v>
      </c>
      <c r="P6" s="8">
        <f t="shared" si="0"/>
        <v>6</v>
      </c>
      <c r="Q6" s="20">
        <f t="shared" si="1"/>
        <v>200</v>
      </c>
      <c r="R6" s="11">
        <f t="shared" si="2"/>
        <v>5</v>
      </c>
      <c r="S6" s="9">
        <v>241</v>
      </c>
      <c r="T6" s="51">
        <v>294</v>
      </c>
      <c r="U6" s="35">
        <v>184</v>
      </c>
      <c r="V6" s="26">
        <f t="shared" si="3"/>
        <v>5.7437500000000004</v>
      </c>
    </row>
    <row r="7" spans="1:22" ht="25.5" customHeight="1" x14ac:dyDescent="0.3">
      <c r="A7" s="5">
        <f t="shared" si="4"/>
        <v>5</v>
      </c>
      <c r="B7" s="9" t="s">
        <v>308</v>
      </c>
      <c r="C7" s="15" t="s">
        <v>49</v>
      </c>
      <c r="D7" s="8">
        <f t="shared" si="0"/>
        <v>0</v>
      </c>
      <c r="E7" s="14" t="s">
        <v>49</v>
      </c>
      <c r="F7" s="8">
        <f t="shared" si="0"/>
        <v>0</v>
      </c>
      <c r="G7" s="14" t="s">
        <v>49</v>
      </c>
      <c r="H7" s="8">
        <f t="shared" si="0"/>
        <v>0</v>
      </c>
      <c r="I7" s="14" t="s">
        <v>49</v>
      </c>
      <c r="J7" s="8">
        <f t="shared" si="0"/>
        <v>0</v>
      </c>
      <c r="K7" s="9" t="s">
        <v>31</v>
      </c>
      <c r="L7" s="8">
        <f t="shared" si="0"/>
        <v>6</v>
      </c>
      <c r="M7" s="9" t="s">
        <v>37</v>
      </c>
      <c r="N7" s="8">
        <f t="shared" si="0"/>
        <v>4</v>
      </c>
      <c r="O7" s="14" t="s">
        <v>49</v>
      </c>
      <c r="P7" s="8">
        <f t="shared" si="0"/>
        <v>0</v>
      </c>
      <c r="Q7" s="20">
        <f t="shared" si="1"/>
        <v>44</v>
      </c>
      <c r="R7" s="11">
        <f t="shared" si="2"/>
        <v>1.1000000000000001</v>
      </c>
      <c r="S7" s="9">
        <v>118</v>
      </c>
      <c r="T7" s="52">
        <v>198</v>
      </c>
      <c r="U7" s="35">
        <v>106</v>
      </c>
      <c r="V7" s="26">
        <f t="shared" si="3"/>
        <v>2.9125000000000001</v>
      </c>
    </row>
    <row r="8" spans="1:22" ht="25.5" customHeight="1" x14ac:dyDescent="0.3">
      <c r="A8" s="5">
        <f t="shared" si="4"/>
        <v>6</v>
      </c>
      <c r="B8" s="9" t="s">
        <v>309</v>
      </c>
      <c r="C8" s="7" t="s">
        <v>27</v>
      </c>
      <c r="D8" s="8">
        <f t="shared" si="0"/>
        <v>7</v>
      </c>
      <c r="E8" s="9" t="s">
        <v>27</v>
      </c>
      <c r="F8" s="8">
        <f t="shared" si="0"/>
        <v>7</v>
      </c>
      <c r="G8" s="9" t="s">
        <v>29</v>
      </c>
      <c r="H8" s="8">
        <f t="shared" si="0"/>
        <v>9</v>
      </c>
      <c r="I8" s="9" t="s">
        <v>27</v>
      </c>
      <c r="J8" s="8">
        <f t="shared" si="0"/>
        <v>7</v>
      </c>
      <c r="K8" s="9" t="s">
        <v>29</v>
      </c>
      <c r="L8" s="8">
        <f t="shared" si="0"/>
        <v>9</v>
      </c>
      <c r="M8" s="9" t="s">
        <v>29</v>
      </c>
      <c r="N8" s="8">
        <f t="shared" si="0"/>
        <v>9</v>
      </c>
      <c r="O8" s="9" t="s">
        <v>28</v>
      </c>
      <c r="P8" s="8">
        <f t="shared" si="0"/>
        <v>8</v>
      </c>
      <c r="Q8" s="20">
        <f t="shared" si="1"/>
        <v>314</v>
      </c>
      <c r="R8" s="11">
        <f t="shared" si="2"/>
        <v>7.85</v>
      </c>
      <c r="S8" s="9">
        <v>278</v>
      </c>
      <c r="T8" s="51">
        <v>332</v>
      </c>
      <c r="U8" s="21">
        <v>290</v>
      </c>
      <c r="V8" s="26">
        <f t="shared" si="3"/>
        <v>7.5875000000000004</v>
      </c>
    </row>
    <row r="9" spans="1:22" ht="25.5" customHeight="1" x14ac:dyDescent="0.3">
      <c r="A9" s="5">
        <f t="shared" si="4"/>
        <v>7</v>
      </c>
      <c r="B9" s="9" t="s">
        <v>310</v>
      </c>
      <c r="C9" s="7" t="s">
        <v>31</v>
      </c>
      <c r="D9" s="8">
        <f t="shared" si="0"/>
        <v>6</v>
      </c>
      <c r="E9" s="9" t="s">
        <v>27</v>
      </c>
      <c r="F9" s="8">
        <f t="shared" si="0"/>
        <v>7</v>
      </c>
      <c r="G9" s="9" t="s">
        <v>28</v>
      </c>
      <c r="H9" s="8">
        <f t="shared" si="0"/>
        <v>8</v>
      </c>
      <c r="I9" s="9" t="s">
        <v>31</v>
      </c>
      <c r="J9" s="8">
        <f t="shared" si="0"/>
        <v>6</v>
      </c>
      <c r="K9" s="9" t="s">
        <v>29</v>
      </c>
      <c r="L9" s="8">
        <f t="shared" si="0"/>
        <v>9</v>
      </c>
      <c r="M9" s="9" t="s">
        <v>29</v>
      </c>
      <c r="N9" s="8">
        <f t="shared" si="0"/>
        <v>9</v>
      </c>
      <c r="O9" s="9" t="s">
        <v>29</v>
      </c>
      <c r="P9" s="8">
        <f t="shared" si="0"/>
        <v>9</v>
      </c>
      <c r="Q9" s="20">
        <f t="shared" si="1"/>
        <v>294</v>
      </c>
      <c r="R9" s="11">
        <f t="shared" si="2"/>
        <v>7.35</v>
      </c>
      <c r="S9" s="9">
        <v>274</v>
      </c>
      <c r="T9" s="51">
        <v>348</v>
      </c>
      <c r="U9" s="21">
        <v>292</v>
      </c>
      <c r="V9" s="26">
        <f t="shared" si="3"/>
        <v>7.55</v>
      </c>
    </row>
    <row r="10" spans="1:22" ht="25.5" customHeight="1" x14ac:dyDescent="0.3">
      <c r="A10" s="5">
        <f t="shared" si="4"/>
        <v>8</v>
      </c>
      <c r="B10" s="9" t="s">
        <v>311</v>
      </c>
      <c r="C10" s="7" t="s">
        <v>29</v>
      </c>
      <c r="D10" s="8">
        <f t="shared" si="0"/>
        <v>9</v>
      </c>
      <c r="E10" s="9" t="s">
        <v>28</v>
      </c>
      <c r="F10" s="8">
        <f t="shared" si="0"/>
        <v>8</v>
      </c>
      <c r="G10" s="9" t="s">
        <v>27</v>
      </c>
      <c r="H10" s="8">
        <f t="shared" si="0"/>
        <v>7</v>
      </c>
      <c r="I10" s="9" t="s">
        <v>29</v>
      </c>
      <c r="J10" s="8">
        <f t="shared" si="0"/>
        <v>9</v>
      </c>
      <c r="K10" s="9" t="s">
        <v>29</v>
      </c>
      <c r="L10" s="8">
        <f t="shared" si="0"/>
        <v>9</v>
      </c>
      <c r="M10" s="9" t="s">
        <v>29</v>
      </c>
      <c r="N10" s="8">
        <f t="shared" si="0"/>
        <v>9</v>
      </c>
      <c r="O10" s="9" t="s">
        <v>27</v>
      </c>
      <c r="P10" s="8">
        <f t="shared" si="0"/>
        <v>7</v>
      </c>
      <c r="Q10" s="20">
        <f t="shared" si="1"/>
        <v>332</v>
      </c>
      <c r="R10" s="11">
        <f t="shared" si="2"/>
        <v>8.3000000000000007</v>
      </c>
      <c r="S10" s="9">
        <v>302</v>
      </c>
      <c r="T10" s="51">
        <v>336</v>
      </c>
      <c r="U10" s="21">
        <v>320</v>
      </c>
      <c r="V10" s="26">
        <f t="shared" si="3"/>
        <v>8.0625</v>
      </c>
    </row>
    <row r="11" spans="1:22" ht="25.5" customHeight="1" x14ac:dyDescent="0.3">
      <c r="A11" s="5">
        <f t="shared" si="4"/>
        <v>9</v>
      </c>
      <c r="B11" s="9" t="s">
        <v>312</v>
      </c>
      <c r="C11" s="7" t="s">
        <v>28</v>
      </c>
      <c r="D11" s="8">
        <f t="shared" si="0"/>
        <v>8</v>
      </c>
      <c r="E11" s="9" t="s">
        <v>27</v>
      </c>
      <c r="F11" s="8">
        <f t="shared" si="0"/>
        <v>7</v>
      </c>
      <c r="G11" s="9" t="s">
        <v>27</v>
      </c>
      <c r="H11" s="8">
        <f t="shared" si="0"/>
        <v>7</v>
      </c>
      <c r="I11" s="9" t="s">
        <v>28</v>
      </c>
      <c r="J11" s="8">
        <f t="shared" si="0"/>
        <v>8</v>
      </c>
      <c r="K11" s="9" t="s">
        <v>33</v>
      </c>
      <c r="L11" s="8">
        <f t="shared" si="0"/>
        <v>10</v>
      </c>
      <c r="M11" s="9" t="s">
        <v>29</v>
      </c>
      <c r="N11" s="8">
        <f t="shared" si="0"/>
        <v>9</v>
      </c>
      <c r="O11" s="9" t="s">
        <v>28</v>
      </c>
      <c r="P11" s="8">
        <f t="shared" si="0"/>
        <v>8</v>
      </c>
      <c r="Q11" s="20">
        <f t="shared" si="1"/>
        <v>318</v>
      </c>
      <c r="R11" s="11">
        <f t="shared" si="2"/>
        <v>7.95</v>
      </c>
      <c r="S11" s="9">
        <v>278</v>
      </c>
      <c r="T11" s="51">
        <v>338</v>
      </c>
      <c r="U11" s="21">
        <v>304</v>
      </c>
      <c r="V11" s="26">
        <f t="shared" si="3"/>
        <v>7.7374999999999998</v>
      </c>
    </row>
    <row r="12" spans="1:22" ht="25.5" customHeight="1" x14ac:dyDescent="0.3">
      <c r="A12" s="5">
        <f t="shared" si="4"/>
        <v>10</v>
      </c>
      <c r="B12" s="9" t="s">
        <v>313</v>
      </c>
      <c r="C12" s="7" t="s">
        <v>29</v>
      </c>
      <c r="D12" s="8">
        <f t="shared" si="0"/>
        <v>9</v>
      </c>
      <c r="E12" s="9" t="s">
        <v>29</v>
      </c>
      <c r="F12" s="8">
        <f t="shared" si="0"/>
        <v>9</v>
      </c>
      <c r="G12" s="9" t="s">
        <v>28</v>
      </c>
      <c r="H12" s="8">
        <f t="shared" si="0"/>
        <v>8</v>
      </c>
      <c r="I12" s="9" t="s">
        <v>29</v>
      </c>
      <c r="J12" s="8">
        <f t="shared" si="0"/>
        <v>9</v>
      </c>
      <c r="K12" s="9" t="s">
        <v>33</v>
      </c>
      <c r="L12" s="8">
        <f t="shared" si="0"/>
        <v>10</v>
      </c>
      <c r="M12" s="9" t="s">
        <v>29</v>
      </c>
      <c r="N12" s="8">
        <f t="shared" si="0"/>
        <v>9</v>
      </c>
      <c r="O12" s="9" t="s">
        <v>33</v>
      </c>
      <c r="P12" s="8">
        <f t="shared" si="0"/>
        <v>10</v>
      </c>
      <c r="Q12" s="20">
        <f t="shared" si="1"/>
        <v>360</v>
      </c>
      <c r="R12" s="11">
        <f t="shared" si="2"/>
        <v>9</v>
      </c>
      <c r="S12" s="9">
        <v>340</v>
      </c>
      <c r="T12" s="51">
        <v>384</v>
      </c>
      <c r="U12" s="21">
        <v>392</v>
      </c>
      <c r="V12" s="26">
        <f t="shared" si="3"/>
        <v>9.2249999999999996</v>
      </c>
    </row>
    <row r="13" spans="1:22" ht="25.5" customHeight="1" x14ac:dyDescent="0.3">
      <c r="A13" s="5">
        <f t="shared" si="4"/>
        <v>11</v>
      </c>
      <c r="B13" s="9" t="s">
        <v>314</v>
      </c>
      <c r="C13" s="7" t="s">
        <v>28</v>
      </c>
      <c r="D13" s="8">
        <f t="shared" si="0"/>
        <v>8</v>
      </c>
      <c r="E13" s="9" t="s">
        <v>28</v>
      </c>
      <c r="F13" s="8">
        <f t="shared" si="0"/>
        <v>8</v>
      </c>
      <c r="G13" s="9" t="s">
        <v>31</v>
      </c>
      <c r="H13" s="8">
        <f t="shared" si="0"/>
        <v>6</v>
      </c>
      <c r="I13" s="9" t="s">
        <v>28</v>
      </c>
      <c r="J13" s="8">
        <f t="shared" si="0"/>
        <v>8</v>
      </c>
      <c r="K13" s="9" t="s">
        <v>33</v>
      </c>
      <c r="L13" s="8">
        <f t="shared" si="0"/>
        <v>10</v>
      </c>
      <c r="M13" s="9" t="s">
        <v>29</v>
      </c>
      <c r="N13" s="8">
        <f t="shared" si="0"/>
        <v>9</v>
      </c>
      <c r="O13" s="9" t="s">
        <v>33</v>
      </c>
      <c r="P13" s="8">
        <f t="shared" si="0"/>
        <v>10</v>
      </c>
      <c r="Q13" s="20">
        <f t="shared" si="1"/>
        <v>322</v>
      </c>
      <c r="R13" s="11">
        <f t="shared" si="2"/>
        <v>8.0500000000000007</v>
      </c>
      <c r="S13" s="9">
        <v>278</v>
      </c>
      <c r="T13" s="51">
        <v>364</v>
      </c>
      <c r="U13" s="21">
        <v>284</v>
      </c>
      <c r="V13" s="26">
        <f t="shared" si="3"/>
        <v>7.8</v>
      </c>
    </row>
    <row r="14" spans="1:22" ht="25.5" customHeight="1" x14ac:dyDescent="0.3">
      <c r="A14" s="5">
        <f t="shared" si="4"/>
        <v>12</v>
      </c>
      <c r="B14" s="9" t="s">
        <v>315</v>
      </c>
      <c r="C14" s="7" t="s">
        <v>29</v>
      </c>
      <c r="D14" s="8">
        <f t="shared" si="0"/>
        <v>9</v>
      </c>
      <c r="E14" s="9" t="s">
        <v>28</v>
      </c>
      <c r="F14" s="8">
        <f t="shared" si="0"/>
        <v>8</v>
      </c>
      <c r="G14" s="9" t="s">
        <v>29</v>
      </c>
      <c r="H14" s="8">
        <f t="shared" si="0"/>
        <v>9</v>
      </c>
      <c r="I14" s="9" t="s">
        <v>29</v>
      </c>
      <c r="J14" s="8">
        <f t="shared" si="0"/>
        <v>9</v>
      </c>
      <c r="K14" s="9" t="s">
        <v>33</v>
      </c>
      <c r="L14" s="8">
        <f t="shared" si="0"/>
        <v>10</v>
      </c>
      <c r="M14" s="9" t="s">
        <v>27</v>
      </c>
      <c r="N14" s="8">
        <f t="shared" si="0"/>
        <v>7</v>
      </c>
      <c r="O14" s="9" t="s">
        <v>28</v>
      </c>
      <c r="P14" s="8">
        <f t="shared" si="0"/>
        <v>8</v>
      </c>
      <c r="Q14" s="20">
        <f t="shared" si="1"/>
        <v>352</v>
      </c>
      <c r="R14" s="11">
        <f t="shared" si="2"/>
        <v>8.8000000000000007</v>
      </c>
      <c r="S14" s="9">
        <v>307</v>
      </c>
      <c r="T14" s="51">
        <v>344</v>
      </c>
      <c r="U14" s="21">
        <v>318</v>
      </c>
      <c r="V14" s="26">
        <f t="shared" si="3"/>
        <v>8.2562499999999996</v>
      </c>
    </row>
    <row r="15" spans="1:22" ht="25.5" customHeight="1" x14ac:dyDescent="0.3">
      <c r="A15" s="5">
        <f t="shared" si="4"/>
        <v>13</v>
      </c>
      <c r="B15" s="9" t="s">
        <v>316</v>
      </c>
      <c r="C15" s="7" t="s">
        <v>27</v>
      </c>
      <c r="D15" s="8">
        <f t="shared" si="0"/>
        <v>7</v>
      </c>
      <c r="E15" s="9" t="s">
        <v>27</v>
      </c>
      <c r="F15" s="8">
        <f t="shared" si="0"/>
        <v>7</v>
      </c>
      <c r="G15" s="9" t="s">
        <v>31</v>
      </c>
      <c r="H15" s="8">
        <f t="shared" si="0"/>
        <v>6</v>
      </c>
      <c r="I15" s="9" t="s">
        <v>27</v>
      </c>
      <c r="J15" s="8">
        <f t="shared" si="0"/>
        <v>7</v>
      </c>
      <c r="K15" s="9" t="s">
        <v>29</v>
      </c>
      <c r="L15" s="8">
        <f t="shared" si="0"/>
        <v>9</v>
      </c>
      <c r="M15" s="9" t="s">
        <v>29</v>
      </c>
      <c r="N15" s="8">
        <f t="shared" si="0"/>
        <v>9</v>
      </c>
      <c r="O15" s="9" t="s">
        <v>29</v>
      </c>
      <c r="P15" s="8">
        <f t="shared" si="0"/>
        <v>9</v>
      </c>
      <c r="Q15" s="20">
        <f t="shared" si="1"/>
        <v>292</v>
      </c>
      <c r="R15" s="11">
        <f t="shared" si="2"/>
        <v>7.3</v>
      </c>
      <c r="S15" s="9">
        <v>270</v>
      </c>
      <c r="T15" s="51">
        <v>296</v>
      </c>
      <c r="U15" s="21">
        <v>252</v>
      </c>
      <c r="V15" s="26">
        <f t="shared" si="3"/>
        <v>6.9375</v>
      </c>
    </row>
    <row r="16" spans="1:22" ht="25.5" customHeight="1" x14ac:dyDescent="0.3">
      <c r="A16" s="5">
        <f t="shared" si="4"/>
        <v>14</v>
      </c>
      <c r="B16" s="9" t="s">
        <v>317</v>
      </c>
      <c r="C16" s="7" t="s">
        <v>33</v>
      </c>
      <c r="D16" s="8">
        <f t="shared" si="0"/>
        <v>10</v>
      </c>
      <c r="E16" s="9" t="s">
        <v>29</v>
      </c>
      <c r="F16" s="8">
        <f t="shared" si="0"/>
        <v>9</v>
      </c>
      <c r="G16" s="9" t="s">
        <v>33</v>
      </c>
      <c r="H16" s="8">
        <f t="shared" si="0"/>
        <v>10</v>
      </c>
      <c r="I16" s="9" t="s">
        <v>28</v>
      </c>
      <c r="J16" s="8">
        <f t="shared" si="0"/>
        <v>8</v>
      </c>
      <c r="K16" s="9" t="s">
        <v>29</v>
      </c>
      <c r="L16" s="8">
        <f t="shared" si="0"/>
        <v>9</v>
      </c>
      <c r="M16" s="9" t="s">
        <v>29</v>
      </c>
      <c r="N16" s="8">
        <f t="shared" si="0"/>
        <v>9</v>
      </c>
      <c r="O16" s="9" t="s">
        <v>29</v>
      </c>
      <c r="P16" s="8">
        <f t="shared" si="0"/>
        <v>9</v>
      </c>
      <c r="Q16" s="20">
        <f t="shared" si="1"/>
        <v>370</v>
      </c>
      <c r="R16" s="11">
        <f t="shared" si="2"/>
        <v>9.25</v>
      </c>
      <c r="S16" s="9">
        <v>337</v>
      </c>
      <c r="T16" s="51">
        <v>376</v>
      </c>
      <c r="U16" s="21">
        <v>366</v>
      </c>
      <c r="V16" s="26">
        <f t="shared" si="3"/>
        <v>9.0562500000000004</v>
      </c>
    </row>
    <row r="17" spans="1:22" ht="25.5" customHeight="1" x14ac:dyDescent="0.3">
      <c r="A17" s="5">
        <f t="shared" si="4"/>
        <v>15</v>
      </c>
      <c r="B17" s="9" t="s">
        <v>318</v>
      </c>
      <c r="C17" s="7" t="s">
        <v>28</v>
      </c>
      <c r="D17" s="8">
        <f t="shared" si="0"/>
        <v>8</v>
      </c>
      <c r="E17" s="9" t="s">
        <v>29</v>
      </c>
      <c r="F17" s="8">
        <f t="shared" si="0"/>
        <v>9</v>
      </c>
      <c r="G17" s="9" t="s">
        <v>33</v>
      </c>
      <c r="H17" s="8">
        <f t="shared" si="0"/>
        <v>10</v>
      </c>
      <c r="I17" s="9" t="s">
        <v>28</v>
      </c>
      <c r="J17" s="8">
        <f t="shared" si="0"/>
        <v>8</v>
      </c>
      <c r="K17" s="9" t="s">
        <v>29</v>
      </c>
      <c r="L17" s="8">
        <f t="shared" si="0"/>
        <v>9</v>
      </c>
      <c r="M17" s="9" t="s">
        <v>28</v>
      </c>
      <c r="N17" s="8">
        <f t="shared" si="0"/>
        <v>8</v>
      </c>
      <c r="O17" s="9" t="s">
        <v>33</v>
      </c>
      <c r="P17" s="8">
        <f t="shared" si="0"/>
        <v>10</v>
      </c>
      <c r="Q17" s="20">
        <f t="shared" si="1"/>
        <v>354</v>
      </c>
      <c r="R17" s="11">
        <f t="shared" si="2"/>
        <v>8.85</v>
      </c>
      <c r="S17" s="9">
        <v>271</v>
      </c>
      <c r="T17" s="51">
        <v>344</v>
      </c>
      <c r="U17" s="21">
        <v>318</v>
      </c>
      <c r="V17" s="26">
        <f t="shared" si="3"/>
        <v>8.0437499999999993</v>
      </c>
    </row>
    <row r="18" spans="1:22" ht="25.5" customHeight="1" x14ac:dyDescent="0.3">
      <c r="A18" s="5">
        <f t="shared" si="4"/>
        <v>16</v>
      </c>
      <c r="B18" s="9" t="s">
        <v>319</v>
      </c>
      <c r="C18" s="7" t="s">
        <v>33</v>
      </c>
      <c r="D18" s="8">
        <f t="shared" si="0"/>
        <v>10</v>
      </c>
      <c r="E18" s="9" t="s">
        <v>33</v>
      </c>
      <c r="F18" s="8">
        <f t="shared" si="0"/>
        <v>10</v>
      </c>
      <c r="G18" s="9" t="s">
        <v>29</v>
      </c>
      <c r="H18" s="8">
        <f t="shared" si="0"/>
        <v>9</v>
      </c>
      <c r="I18" s="9" t="s">
        <v>29</v>
      </c>
      <c r="J18" s="8">
        <f t="shared" si="0"/>
        <v>9</v>
      </c>
      <c r="K18" s="9" t="s">
        <v>33</v>
      </c>
      <c r="L18" s="8">
        <f t="shared" si="0"/>
        <v>10</v>
      </c>
      <c r="M18" s="9" t="s">
        <v>29</v>
      </c>
      <c r="N18" s="8">
        <f t="shared" si="0"/>
        <v>9</v>
      </c>
      <c r="O18" s="9" t="s">
        <v>29</v>
      </c>
      <c r="P18" s="8">
        <f t="shared" si="0"/>
        <v>9</v>
      </c>
      <c r="Q18" s="20">
        <f t="shared" si="1"/>
        <v>382</v>
      </c>
      <c r="R18" s="11">
        <f t="shared" si="2"/>
        <v>9.5500000000000007</v>
      </c>
      <c r="S18" s="9">
        <v>300</v>
      </c>
      <c r="T18" s="51">
        <v>364</v>
      </c>
      <c r="U18" s="21">
        <v>382</v>
      </c>
      <c r="V18" s="26">
        <f t="shared" si="3"/>
        <v>8.9250000000000007</v>
      </c>
    </row>
    <row r="19" spans="1:22" ht="25.5" customHeight="1" x14ac:dyDescent="0.3">
      <c r="A19" s="5">
        <f t="shared" si="4"/>
        <v>17</v>
      </c>
      <c r="B19" s="9" t="s">
        <v>320</v>
      </c>
      <c r="C19" s="7" t="s">
        <v>33</v>
      </c>
      <c r="D19" s="8">
        <f t="shared" si="0"/>
        <v>10</v>
      </c>
      <c r="E19" s="9" t="s">
        <v>29</v>
      </c>
      <c r="F19" s="8">
        <f t="shared" si="0"/>
        <v>9</v>
      </c>
      <c r="G19" s="9" t="s">
        <v>33</v>
      </c>
      <c r="H19" s="8">
        <f t="shared" si="0"/>
        <v>10</v>
      </c>
      <c r="I19" s="9" t="s">
        <v>28</v>
      </c>
      <c r="J19" s="8">
        <f t="shared" si="0"/>
        <v>8</v>
      </c>
      <c r="K19" s="9" t="s">
        <v>29</v>
      </c>
      <c r="L19" s="8">
        <f t="shared" si="0"/>
        <v>9</v>
      </c>
      <c r="M19" s="9" t="s">
        <v>33</v>
      </c>
      <c r="N19" s="8">
        <f t="shared" si="0"/>
        <v>10</v>
      </c>
      <c r="O19" s="9" t="s">
        <v>33</v>
      </c>
      <c r="P19" s="8">
        <f t="shared" si="0"/>
        <v>10</v>
      </c>
      <c r="Q19" s="20">
        <f t="shared" si="1"/>
        <v>374</v>
      </c>
      <c r="R19" s="11">
        <f t="shared" si="2"/>
        <v>9.35</v>
      </c>
      <c r="S19" s="9">
        <v>330</v>
      </c>
      <c r="T19" s="51">
        <v>404</v>
      </c>
      <c r="U19" s="21">
        <v>366</v>
      </c>
      <c r="V19" s="26">
        <f t="shared" si="3"/>
        <v>9.2125000000000004</v>
      </c>
    </row>
    <row r="20" spans="1:22" ht="25.5" customHeight="1" x14ac:dyDescent="0.3">
      <c r="A20" s="5">
        <f t="shared" si="4"/>
        <v>18</v>
      </c>
      <c r="B20" s="9" t="s">
        <v>321</v>
      </c>
      <c r="C20" s="7" t="s">
        <v>31</v>
      </c>
      <c r="D20" s="8">
        <f t="shared" ref="D20:D83" si="5">IF(C20="AA",10, IF(C20="AB",9, IF(C20="BB",8, IF(C20="BC",7,IF(C20="CC",6, IF(C20="CD",5, IF(C20="DD",4,IF(C20="F",0))))))))</f>
        <v>6</v>
      </c>
      <c r="E20" s="14" t="s">
        <v>49</v>
      </c>
      <c r="F20" s="8">
        <f t="shared" ref="F20:F83" si="6">IF(E20="AA",10, IF(E20="AB",9, IF(E20="BB",8, IF(E20="BC",7,IF(E20="CC",6, IF(E20="CD",5, IF(E20="DD",4,IF(E20="F",0))))))))</f>
        <v>0</v>
      </c>
      <c r="G20" s="9" t="s">
        <v>27</v>
      </c>
      <c r="H20" s="8">
        <f t="shared" ref="H20:H83" si="7">IF(G20="AA",10, IF(G20="AB",9, IF(G20="BB",8, IF(G20="BC",7,IF(G20="CC",6, IF(G20="CD",5, IF(G20="DD",4,IF(G20="F",0))))))))</f>
        <v>7</v>
      </c>
      <c r="I20" s="9" t="s">
        <v>31</v>
      </c>
      <c r="J20" s="8">
        <f t="shared" ref="J20:J83" si="8">IF(I20="AA",10, IF(I20="AB",9, IF(I20="BB",8, IF(I20="BC",7,IF(I20="CC",6, IF(I20="CD",5, IF(I20="DD",4,IF(I20="F",0))))))))</f>
        <v>6</v>
      </c>
      <c r="K20" s="9" t="s">
        <v>28</v>
      </c>
      <c r="L20" s="8">
        <f t="shared" ref="L20:L83" si="9">IF(K20="AA",10, IF(K20="AB",9, IF(K20="BB",8, IF(K20="BC",7,IF(K20="CC",6, IF(K20="CD",5, IF(K20="DD",4,IF(K20="F",0))))))))</f>
        <v>8</v>
      </c>
      <c r="M20" s="9" t="s">
        <v>29</v>
      </c>
      <c r="N20" s="8">
        <f t="shared" ref="N20:N83" si="10">IF(M20="AA",10, IF(M20="AB",9, IF(M20="BB",8, IF(M20="BC",7,IF(M20="CC",6, IF(M20="CD",5, IF(M20="DD",4,IF(M20="F",0))))))))</f>
        <v>9</v>
      </c>
      <c r="O20" s="9" t="s">
        <v>28</v>
      </c>
      <c r="P20" s="8">
        <f t="shared" ref="P20:P83" si="11">IF(O20="AA",10, IF(O20="AB",9, IF(O20="BB",8, IF(O20="BC",7,IF(O20="CC",6, IF(O20="CD",5, IF(O20="DD",4,IF(O20="F",0))))))))</f>
        <v>8</v>
      </c>
      <c r="Q20" s="20">
        <f t="shared" si="1"/>
        <v>222</v>
      </c>
      <c r="R20" s="11">
        <f t="shared" si="2"/>
        <v>5.55</v>
      </c>
      <c r="S20" s="9">
        <v>284</v>
      </c>
      <c r="T20" s="51">
        <v>348</v>
      </c>
      <c r="U20" s="21">
        <v>260</v>
      </c>
      <c r="V20" s="26">
        <f t="shared" si="3"/>
        <v>6.9625000000000004</v>
      </c>
    </row>
    <row r="21" spans="1:22" ht="25.5" customHeight="1" x14ac:dyDescent="0.3">
      <c r="A21" s="5">
        <f t="shared" si="4"/>
        <v>19</v>
      </c>
      <c r="B21" s="9" t="s">
        <v>322</v>
      </c>
      <c r="C21" s="7" t="s">
        <v>44</v>
      </c>
      <c r="D21" s="8">
        <f t="shared" si="5"/>
        <v>5</v>
      </c>
      <c r="E21" s="9" t="s">
        <v>44</v>
      </c>
      <c r="F21" s="8">
        <f t="shared" si="6"/>
        <v>5</v>
      </c>
      <c r="G21" s="9" t="s">
        <v>31</v>
      </c>
      <c r="H21" s="8">
        <f t="shared" si="7"/>
        <v>6</v>
      </c>
      <c r="I21" s="9" t="s">
        <v>44</v>
      </c>
      <c r="J21" s="8">
        <f t="shared" si="8"/>
        <v>5</v>
      </c>
      <c r="K21" s="9" t="s">
        <v>28</v>
      </c>
      <c r="L21" s="8">
        <f t="shared" si="9"/>
        <v>8</v>
      </c>
      <c r="M21" s="9" t="s">
        <v>29</v>
      </c>
      <c r="N21" s="8">
        <f t="shared" si="10"/>
        <v>9</v>
      </c>
      <c r="O21" s="9" t="s">
        <v>28</v>
      </c>
      <c r="P21" s="8">
        <f t="shared" si="11"/>
        <v>8</v>
      </c>
      <c r="Q21" s="20">
        <f t="shared" si="1"/>
        <v>240</v>
      </c>
      <c r="R21" s="11">
        <f t="shared" si="2"/>
        <v>6</v>
      </c>
      <c r="S21" s="9">
        <v>225</v>
      </c>
      <c r="T21" s="51">
        <v>324</v>
      </c>
      <c r="U21" s="21">
        <v>228</v>
      </c>
      <c r="V21" s="26">
        <f t="shared" si="3"/>
        <v>6.3562500000000002</v>
      </c>
    </row>
    <row r="22" spans="1:22" ht="25.5" customHeight="1" x14ac:dyDescent="0.3">
      <c r="A22" s="5">
        <f t="shared" si="4"/>
        <v>20</v>
      </c>
      <c r="B22" s="9" t="s">
        <v>323</v>
      </c>
      <c r="C22" s="7" t="s">
        <v>27</v>
      </c>
      <c r="D22" s="8">
        <f t="shared" si="5"/>
        <v>7</v>
      </c>
      <c r="E22" s="9" t="s">
        <v>31</v>
      </c>
      <c r="F22" s="8">
        <f t="shared" si="6"/>
        <v>6</v>
      </c>
      <c r="G22" s="9" t="s">
        <v>27</v>
      </c>
      <c r="H22" s="8">
        <f t="shared" si="7"/>
        <v>7</v>
      </c>
      <c r="I22" s="9" t="s">
        <v>31</v>
      </c>
      <c r="J22" s="8">
        <f t="shared" si="8"/>
        <v>6</v>
      </c>
      <c r="K22" s="9" t="s">
        <v>28</v>
      </c>
      <c r="L22" s="8">
        <f t="shared" si="9"/>
        <v>8</v>
      </c>
      <c r="M22" s="9" t="s">
        <v>29</v>
      </c>
      <c r="N22" s="8">
        <f t="shared" si="10"/>
        <v>9</v>
      </c>
      <c r="O22" s="9" t="s">
        <v>29</v>
      </c>
      <c r="P22" s="8">
        <f t="shared" si="11"/>
        <v>9</v>
      </c>
      <c r="Q22" s="20">
        <f t="shared" si="1"/>
        <v>280</v>
      </c>
      <c r="R22" s="11">
        <f t="shared" si="2"/>
        <v>7</v>
      </c>
      <c r="S22" s="39">
        <v>245</v>
      </c>
      <c r="T22" s="51">
        <v>310</v>
      </c>
      <c r="U22" s="21">
        <v>262</v>
      </c>
      <c r="V22" s="26">
        <f t="shared" si="3"/>
        <v>6.8562500000000002</v>
      </c>
    </row>
    <row r="23" spans="1:22" ht="25.5" customHeight="1" x14ac:dyDescent="0.3">
      <c r="A23" s="5">
        <f t="shared" si="4"/>
        <v>21</v>
      </c>
      <c r="B23" s="9" t="s">
        <v>324</v>
      </c>
      <c r="C23" s="7" t="s">
        <v>33</v>
      </c>
      <c r="D23" s="8">
        <f t="shared" si="5"/>
        <v>10</v>
      </c>
      <c r="E23" s="9" t="s">
        <v>28</v>
      </c>
      <c r="F23" s="8">
        <f t="shared" si="6"/>
        <v>8</v>
      </c>
      <c r="G23" s="9" t="s">
        <v>29</v>
      </c>
      <c r="H23" s="8">
        <f t="shared" si="7"/>
        <v>9</v>
      </c>
      <c r="I23" s="9" t="s">
        <v>29</v>
      </c>
      <c r="J23" s="8">
        <f t="shared" si="8"/>
        <v>9</v>
      </c>
      <c r="K23" s="9" t="s">
        <v>29</v>
      </c>
      <c r="L23" s="8">
        <f t="shared" si="9"/>
        <v>9</v>
      </c>
      <c r="M23" s="9" t="s">
        <v>29</v>
      </c>
      <c r="N23" s="8">
        <f t="shared" si="10"/>
        <v>9</v>
      </c>
      <c r="O23" s="9" t="s">
        <v>28</v>
      </c>
      <c r="P23" s="8">
        <f t="shared" si="11"/>
        <v>8</v>
      </c>
      <c r="Q23" s="20">
        <f t="shared" si="1"/>
        <v>358</v>
      </c>
      <c r="R23" s="11">
        <f t="shared" si="2"/>
        <v>8.9499999999999993</v>
      </c>
      <c r="S23" s="9">
        <v>309</v>
      </c>
      <c r="T23" s="51">
        <v>406</v>
      </c>
      <c r="U23" s="21">
        <v>342</v>
      </c>
      <c r="V23" s="26">
        <f t="shared" si="3"/>
        <v>8.84375</v>
      </c>
    </row>
    <row r="24" spans="1:22" ht="25.5" customHeight="1" x14ac:dyDescent="0.3">
      <c r="A24" s="5">
        <f t="shared" si="4"/>
        <v>22</v>
      </c>
      <c r="B24" s="9" t="s">
        <v>325</v>
      </c>
      <c r="C24" s="7" t="s">
        <v>27</v>
      </c>
      <c r="D24" s="8">
        <f t="shared" si="5"/>
        <v>7</v>
      </c>
      <c r="E24" s="9" t="s">
        <v>44</v>
      </c>
      <c r="F24" s="8">
        <f t="shared" si="6"/>
        <v>5</v>
      </c>
      <c r="G24" s="9" t="s">
        <v>31</v>
      </c>
      <c r="H24" s="8">
        <f t="shared" si="7"/>
        <v>6</v>
      </c>
      <c r="I24" s="9" t="s">
        <v>27</v>
      </c>
      <c r="J24" s="8">
        <f t="shared" si="8"/>
        <v>7</v>
      </c>
      <c r="K24" s="9" t="s">
        <v>29</v>
      </c>
      <c r="L24" s="8">
        <f t="shared" si="9"/>
        <v>9</v>
      </c>
      <c r="M24" s="9" t="s">
        <v>29</v>
      </c>
      <c r="N24" s="8">
        <f t="shared" si="10"/>
        <v>9</v>
      </c>
      <c r="O24" s="9" t="s">
        <v>29</v>
      </c>
      <c r="P24" s="8">
        <f t="shared" si="11"/>
        <v>9</v>
      </c>
      <c r="Q24" s="20">
        <f t="shared" si="1"/>
        <v>276</v>
      </c>
      <c r="R24" s="11">
        <f t="shared" si="2"/>
        <v>6.9</v>
      </c>
      <c r="S24" s="9">
        <v>248</v>
      </c>
      <c r="T24" s="51">
        <v>338</v>
      </c>
      <c r="U24" s="35">
        <v>240</v>
      </c>
      <c r="V24" s="26">
        <f t="shared" si="3"/>
        <v>6.8875000000000002</v>
      </c>
    </row>
    <row r="25" spans="1:22" ht="25.5" customHeight="1" x14ac:dyDescent="0.3">
      <c r="A25" s="5">
        <f>A24+1</f>
        <v>23</v>
      </c>
      <c r="B25" s="9" t="s">
        <v>326</v>
      </c>
      <c r="C25" s="7" t="s">
        <v>29</v>
      </c>
      <c r="D25" s="8">
        <f t="shared" si="5"/>
        <v>9</v>
      </c>
      <c r="E25" s="9" t="s">
        <v>27</v>
      </c>
      <c r="F25" s="8">
        <f t="shared" si="6"/>
        <v>7</v>
      </c>
      <c r="G25" s="9" t="s">
        <v>29</v>
      </c>
      <c r="H25" s="8">
        <f t="shared" si="7"/>
        <v>9</v>
      </c>
      <c r="I25" s="9" t="s">
        <v>28</v>
      </c>
      <c r="J25" s="8">
        <f t="shared" si="8"/>
        <v>8</v>
      </c>
      <c r="K25" s="9" t="s">
        <v>28</v>
      </c>
      <c r="L25" s="8">
        <f t="shared" si="9"/>
        <v>8</v>
      </c>
      <c r="M25" s="9" t="s">
        <v>28</v>
      </c>
      <c r="N25" s="8">
        <f t="shared" si="10"/>
        <v>8</v>
      </c>
      <c r="O25" s="9" t="s">
        <v>28</v>
      </c>
      <c r="P25" s="8">
        <f t="shared" si="11"/>
        <v>8</v>
      </c>
      <c r="Q25" s="20">
        <f t="shared" si="1"/>
        <v>328</v>
      </c>
      <c r="R25" s="11">
        <f t="shared" si="2"/>
        <v>8.1999999999999993</v>
      </c>
      <c r="S25" s="9">
        <v>291</v>
      </c>
      <c r="T25" s="51">
        <v>358</v>
      </c>
      <c r="U25" s="21">
        <v>298</v>
      </c>
      <c r="V25" s="26">
        <f t="shared" si="3"/>
        <v>7.96875</v>
      </c>
    </row>
    <row r="26" spans="1:22" ht="25.5" customHeight="1" x14ac:dyDescent="0.3">
      <c r="A26" s="5">
        <f t="shared" ref="A26:A32" si="12">A25+1</f>
        <v>24</v>
      </c>
      <c r="B26" s="9" t="s">
        <v>327</v>
      </c>
      <c r="C26" s="7" t="s">
        <v>28</v>
      </c>
      <c r="D26" s="8">
        <f t="shared" si="5"/>
        <v>8</v>
      </c>
      <c r="E26" s="9" t="s">
        <v>28</v>
      </c>
      <c r="F26" s="8">
        <f t="shared" si="6"/>
        <v>8</v>
      </c>
      <c r="G26" s="9" t="s">
        <v>28</v>
      </c>
      <c r="H26" s="8">
        <f t="shared" si="7"/>
        <v>8</v>
      </c>
      <c r="I26" s="9" t="s">
        <v>27</v>
      </c>
      <c r="J26" s="8">
        <f t="shared" si="8"/>
        <v>7</v>
      </c>
      <c r="K26" s="9" t="s">
        <v>33</v>
      </c>
      <c r="L26" s="8">
        <f t="shared" si="9"/>
        <v>10</v>
      </c>
      <c r="M26" s="9" t="s">
        <v>29</v>
      </c>
      <c r="N26" s="8">
        <f t="shared" si="10"/>
        <v>9</v>
      </c>
      <c r="O26" s="9" t="s">
        <v>29</v>
      </c>
      <c r="P26" s="8">
        <f t="shared" si="11"/>
        <v>9</v>
      </c>
      <c r="Q26" s="20">
        <f t="shared" si="1"/>
        <v>330</v>
      </c>
      <c r="R26" s="11">
        <f t="shared" si="2"/>
        <v>8.25</v>
      </c>
      <c r="S26" s="9">
        <v>291</v>
      </c>
      <c r="T26" s="51">
        <v>370</v>
      </c>
      <c r="U26" s="21">
        <v>316</v>
      </c>
      <c r="V26" s="26">
        <f t="shared" si="3"/>
        <v>8.1687499999999993</v>
      </c>
    </row>
    <row r="27" spans="1:22" ht="25.5" customHeight="1" x14ac:dyDescent="0.3">
      <c r="A27" s="5">
        <f t="shared" si="12"/>
        <v>25</v>
      </c>
      <c r="B27" s="9" t="s">
        <v>328</v>
      </c>
      <c r="C27" s="7" t="s">
        <v>37</v>
      </c>
      <c r="D27" s="8">
        <f t="shared" si="5"/>
        <v>4</v>
      </c>
      <c r="E27" s="14" t="s">
        <v>49</v>
      </c>
      <c r="F27" s="8">
        <f t="shared" si="6"/>
        <v>0</v>
      </c>
      <c r="G27" s="9" t="s">
        <v>44</v>
      </c>
      <c r="H27" s="8">
        <f t="shared" si="7"/>
        <v>5</v>
      </c>
      <c r="I27" s="9" t="s">
        <v>37</v>
      </c>
      <c r="J27" s="8">
        <f t="shared" si="8"/>
        <v>4</v>
      </c>
      <c r="K27" s="9" t="s">
        <v>28</v>
      </c>
      <c r="L27" s="8">
        <f t="shared" si="9"/>
        <v>8</v>
      </c>
      <c r="M27" s="9" t="s">
        <v>29</v>
      </c>
      <c r="N27" s="8">
        <f t="shared" si="10"/>
        <v>9</v>
      </c>
      <c r="O27" s="9" t="s">
        <v>44</v>
      </c>
      <c r="P27" s="8">
        <f t="shared" si="11"/>
        <v>5</v>
      </c>
      <c r="Q27" s="20">
        <f t="shared" si="1"/>
        <v>172</v>
      </c>
      <c r="R27" s="11">
        <f t="shared" si="2"/>
        <v>4.3</v>
      </c>
      <c r="S27" s="9">
        <v>215</v>
      </c>
      <c r="T27" s="51">
        <v>220</v>
      </c>
      <c r="U27" s="35">
        <v>112</v>
      </c>
      <c r="V27" s="26">
        <f t="shared" si="3"/>
        <v>4.4937500000000004</v>
      </c>
    </row>
    <row r="28" spans="1:22" ht="25.5" customHeight="1" x14ac:dyDescent="0.3">
      <c r="A28" s="5">
        <f t="shared" si="12"/>
        <v>26</v>
      </c>
      <c r="B28" s="9" t="s">
        <v>329</v>
      </c>
      <c r="C28" s="7" t="s">
        <v>27</v>
      </c>
      <c r="D28" s="8">
        <f t="shared" si="5"/>
        <v>7</v>
      </c>
      <c r="E28" s="9" t="s">
        <v>31</v>
      </c>
      <c r="F28" s="8">
        <f t="shared" si="6"/>
        <v>6</v>
      </c>
      <c r="G28" s="9" t="s">
        <v>27</v>
      </c>
      <c r="H28" s="8">
        <f t="shared" si="7"/>
        <v>7</v>
      </c>
      <c r="I28" s="9" t="s">
        <v>44</v>
      </c>
      <c r="J28" s="8">
        <f t="shared" si="8"/>
        <v>5</v>
      </c>
      <c r="K28" s="9" t="s">
        <v>29</v>
      </c>
      <c r="L28" s="8">
        <f t="shared" si="9"/>
        <v>9</v>
      </c>
      <c r="M28" s="9" t="s">
        <v>27</v>
      </c>
      <c r="N28" s="8">
        <f t="shared" si="10"/>
        <v>7</v>
      </c>
      <c r="O28" s="9" t="s">
        <v>28</v>
      </c>
      <c r="P28" s="8">
        <f t="shared" si="11"/>
        <v>8</v>
      </c>
      <c r="Q28" s="20">
        <f t="shared" si="1"/>
        <v>274</v>
      </c>
      <c r="R28" s="11">
        <f t="shared" si="2"/>
        <v>6.85</v>
      </c>
      <c r="S28" s="9">
        <v>258</v>
      </c>
      <c r="T28" s="51">
        <v>344</v>
      </c>
      <c r="U28" s="21">
        <v>242</v>
      </c>
      <c r="V28" s="26">
        <f t="shared" si="3"/>
        <v>6.9874999999999998</v>
      </c>
    </row>
    <row r="29" spans="1:22" ht="25.5" customHeight="1" x14ac:dyDescent="0.3">
      <c r="A29" s="5">
        <f t="shared" si="12"/>
        <v>27</v>
      </c>
      <c r="B29" s="9" t="s">
        <v>330</v>
      </c>
      <c r="C29" s="15" t="s">
        <v>49</v>
      </c>
      <c r="D29" s="8">
        <f t="shared" si="5"/>
        <v>0</v>
      </c>
      <c r="E29" s="14" t="s">
        <v>49</v>
      </c>
      <c r="F29" s="8">
        <f t="shared" si="6"/>
        <v>0</v>
      </c>
      <c r="G29" s="9" t="s">
        <v>44</v>
      </c>
      <c r="H29" s="8">
        <f t="shared" si="7"/>
        <v>5</v>
      </c>
      <c r="I29" s="14" t="s">
        <v>49</v>
      </c>
      <c r="J29" s="8">
        <f t="shared" si="8"/>
        <v>0</v>
      </c>
      <c r="K29" s="9" t="s">
        <v>28</v>
      </c>
      <c r="L29" s="8">
        <f t="shared" si="9"/>
        <v>8</v>
      </c>
      <c r="M29" s="9" t="s">
        <v>31</v>
      </c>
      <c r="N29" s="8">
        <f t="shared" si="10"/>
        <v>6</v>
      </c>
      <c r="O29" s="9" t="s">
        <v>44</v>
      </c>
      <c r="P29" s="8">
        <f t="shared" si="11"/>
        <v>5</v>
      </c>
      <c r="Q29" s="20">
        <f t="shared" si="1"/>
        <v>110</v>
      </c>
      <c r="R29" s="11">
        <f t="shared" si="2"/>
        <v>2.75</v>
      </c>
      <c r="S29" s="9">
        <v>242</v>
      </c>
      <c r="T29" s="51">
        <v>280</v>
      </c>
      <c r="U29" s="21">
        <v>184</v>
      </c>
      <c r="V29" s="26">
        <f t="shared" si="3"/>
        <v>5.0999999999999996</v>
      </c>
    </row>
    <row r="30" spans="1:22" ht="25.5" customHeight="1" x14ac:dyDescent="0.3">
      <c r="A30" s="5">
        <f t="shared" si="12"/>
        <v>28</v>
      </c>
      <c r="B30" s="9" t="s">
        <v>331</v>
      </c>
      <c r="C30" s="7" t="s">
        <v>31</v>
      </c>
      <c r="D30" s="8">
        <f t="shared" si="5"/>
        <v>6</v>
      </c>
      <c r="E30" s="9" t="s">
        <v>31</v>
      </c>
      <c r="F30" s="8">
        <f t="shared" si="6"/>
        <v>6</v>
      </c>
      <c r="G30" s="9" t="s">
        <v>31</v>
      </c>
      <c r="H30" s="8">
        <f t="shared" si="7"/>
        <v>6</v>
      </c>
      <c r="I30" s="9" t="s">
        <v>27</v>
      </c>
      <c r="J30" s="8">
        <f t="shared" si="8"/>
        <v>7</v>
      </c>
      <c r="K30" s="9" t="s">
        <v>28</v>
      </c>
      <c r="L30" s="8">
        <f t="shared" si="9"/>
        <v>8</v>
      </c>
      <c r="M30" s="9" t="s">
        <v>28</v>
      </c>
      <c r="N30" s="8">
        <f t="shared" si="10"/>
        <v>8</v>
      </c>
      <c r="O30" s="9" t="s">
        <v>29</v>
      </c>
      <c r="P30" s="8">
        <f t="shared" si="11"/>
        <v>9</v>
      </c>
      <c r="Q30" s="20">
        <f t="shared" si="1"/>
        <v>268</v>
      </c>
      <c r="R30" s="11">
        <f t="shared" si="2"/>
        <v>6.7</v>
      </c>
      <c r="S30" s="9">
        <v>271</v>
      </c>
      <c r="T30" s="51">
        <v>312</v>
      </c>
      <c r="U30" s="21">
        <v>242</v>
      </c>
      <c r="V30" s="26">
        <f t="shared" si="3"/>
        <v>6.8312499999999998</v>
      </c>
    </row>
    <row r="31" spans="1:22" ht="25.5" customHeight="1" x14ac:dyDescent="0.3">
      <c r="A31" s="5">
        <f t="shared" si="12"/>
        <v>29</v>
      </c>
      <c r="B31" s="9" t="s">
        <v>332</v>
      </c>
      <c r="C31" s="7" t="s">
        <v>28</v>
      </c>
      <c r="D31" s="8">
        <f t="shared" si="5"/>
        <v>8</v>
      </c>
      <c r="E31" s="9" t="s">
        <v>28</v>
      </c>
      <c r="F31" s="8">
        <f t="shared" si="6"/>
        <v>8</v>
      </c>
      <c r="G31" s="9" t="s">
        <v>27</v>
      </c>
      <c r="H31" s="8">
        <f t="shared" si="7"/>
        <v>7</v>
      </c>
      <c r="I31" s="9" t="s">
        <v>27</v>
      </c>
      <c r="J31" s="8">
        <f t="shared" si="8"/>
        <v>7</v>
      </c>
      <c r="K31" s="9" t="s">
        <v>29</v>
      </c>
      <c r="L31" s="8">
        <f t="shared" si="9"/>
        <v>9</v>
      </c>
      <c r="M31" s="9" t="s">
        <v>29</v>
      </c>
      <c r="N31" s="8">
        <f t="shared" si="10"/>
        <v>9</v>
      </c>
      <c r="O31" s="9" t="s">
        <v>28</v>
      </c>
      <c r="P31" s="8">
        <f t="shared" si="11"/>
        <v>8</v>
      </c>
      <c r="Q31" s="20">
        <f t="shared" si="1"/>
        <v>314</v>
      </c>
      <c r="R31" s="11">
        <f t="shared" si="2"/>
        <v>7.85</v>
      </c>
      <c r="S31" s="9">
        <v>266</v>
      </c>
      <c r="T31" s="51">
        <v>286</v>
      </c>
      <c r="U31" s="21">
        <v>288</v>
      </c>
      <c r="V31" s="26">
        <f t="shared" si="3"/>
        <v>7.2125000000000004</v>
      </c>
    </row>
    <row r="32" spans="1:22" ht="25.5" customHeight="1" x14ac:dyDescent="0.3">
      <c r="A32" s="5">
        <f t="shared" si="12"/>
        <v>30</v>
      </c>
      <c r="B32" s="9" t="s">
        <v>333</v>
      </c>
      <c r="C32" s="7" t="s">
        <v>33</v>
      </c>
      <c r="D32" s="8">
        <f t="shared" si="5"/>
        <v>10</v>
      </c>
      <c r="E32" s="9" t="s">
        <v>31</v>
      </c>
      <c r="F32" s="8">
        <f t="shared" si="6"/>
        <v>6</v>
      </c>
      <c r="G32" s="9" t="s">
        <v>27</v>
      </c>
      <c r="H32" s="8">
        <f t="shared" si="7"/>
        <v>7</v>
      </c>
      <c r="I32" s="9" t="s">
        <v>33</v>
      </c>
      <c r="J32" s="8">
        <f t="shared" si="8"/>
        <v>10</v>
      </c>
      <c r="K32" s="9" t="s">
        <v>33</v>
      </c>
      <c r="L32" s="8">
        <f t="shared" si="9"/>
        <v>10</v>
      </c>
      <c r="M32" s="9" t="s">
        <v>33</v>
      </c>
      <c r="N32" s="8">
        <f t="shared" si="10"/>
        <v>10</v>
      </c>
      <c r="O32" s="9" t="s">
        <v>33</v>
      </c>
      <c r="P32" s="8">
        <f t="shared" si="11"/>
        <v>10</v>
      </c>
      <c r="Q32" s="20">
        <f t="shared" si="1"/>
        <v>344</v>
      </c>
      <c r="R32" s="11">
        <f t="shared" si="2"/>
        <v>8.6</v>
      </c>
      <c r="S32" s="9">
        <v>308</v>
      </c>
      <c r="T32" s="51">
        <v>378</v>
      </c>
      <c r="U32" s="21">
        <v>306</v>
      </c>
      <c r="V32" s="26">
        <f t="shared" si="3"/>
        <v>8.35</v>
      </c>
    </row>
    <row r="33" spans="1:22" ht="25.5" customHeight="1" x14ac:dyDescent="0.3">
      <c r="A33" s="5">
        <f t="shared" si="4"/>
        <v>31</v>
      </c>
      <c r="B33" s="9" t="s">
        <v>334</v>
      </c>
      <c r="C33" s="7" t="s">
        <v>28</v>
      </c>
      <c r="D33" s="8">
        <f t="shared" si="5"/>
        <v>8</v>
      </c>
      <c r="E33" s="9" t="s">
        <v>31</v>
      </c>
      <c r="F33" s="8">
        <f t="shared" si="6"/>
        <v>6</v>
      </c>
      <c r="G33" s="14" t="s">
        <v>49</v>
      </c>
      <c r="H33" s="8">
        <f t="shared" si="7"/>
        <v>0</v>
      </c>
      <c r="I33" s="9" t="s">
        <v>37</v>
      </c>
      <c r="J33" s="8">
        <f t="shared" si="8"/>
        <v>4</v>
      </c>
      <c r="K33" s="9" t="s">
        <v>28</v>
      </c>
      <c r="L33" s="8">
        <f t="shared" si="9"/>
        <v>8</v>
      </c>
      <c r="M33" s="9" t="s">
        <v>29</v>
      </c>
      <c r="N33" s="8">
        <f t="shared" si="10"/>
        <v>9</v>
      </c>
      <c r="O33" s="9" t="s">
        <v>44</v>
      </c>
      <c r="P33" s="8">
        <f t="shared" si="11"/>
        <v>5</v>
      </c>
      <c r="Q33" s="20">
        <f t="shared" si="1"/>
        <v>212</v>
      </c>
      <c r="R33" s="11">
        <f t="shared" si="2"/>
        <v>5.3</v>
      </c>
      <c r="S33" s="9">
        <v>297</v>
      </c>
      <c r="T33" s="51">
        <v>334</v>
      </c>
      <c r="U33" s="21">
        <v>234</v>
      </c>
      <c r="V33" s="26">
        <f t="shared" si="3"/>
        <v>6.7312500000000002</v>
      </c>
    </row>
    <row r="34" spans="1:22" ht="25.5" customHeight="1" x14ac:dyDescent="0.3">
      <c r="A34" s="5">
        <f t="shared" si="4"/>
        <v>32</v>
      </c>
      <c r="B34" s="9" t="s">
        <v>335</v>
      </c>
      <c r="C34" s="7" t="s">
        <v>28</v>
      </c>
      <c r="D34" s="8">
        <f t="shared" si="5"/>
        <v>8</v>
      </c>
      <c r="E34" s="9" t="s">
        <v>28</v>
      </c>
      <c r="F34" s="8">
        <f t="shared" si="6"/>
        <v>8</v>
      </c>
      <c r="G34" s="9" t="s">
        <v>28</v>
      </c>
      <c r="H34" s="8">
        <f t="shared" si="7"/>
        <v>8</v>
      </c>
      <c r="I34" s="9" t="s">
        <v>33</v>
      </c>
      <c r="J34" s="8">
        <f t="shared" si="8"/>
        <v>10</v>
      </c>
      <c r="K34" s="9" t="s">
        <v>29</v>
      </c>
      <c r="L34" s="8">
        <f t="shared" si="9"/>
        <v>9</v>
      </c>
      <c r="M34" s="9" t="s">
        <v>29</v>
      </c>
      <c r="N34" s="8">
        <f t="shared" si="10"/>
        <v>9</v>
      </c>
      <c r="O34" s="9" t="s">
        <v>29</v>
      </c>
      <c r="P34" s="8">
        <f t="shared" si="11"/>
        <v>9</v>
      </c>
      <c r="Q34" s="20">
        <f t="shared" si="1"/>
        <v>342</v>
      </c>
      <c r="R34" s="11">
        <f t="shared" si="2"/>
        <v>8.5500000000000007</v>
      </c>
      <c r="S34" s="9">
        <v>272</v>
      </c>
      <c r="T34" s="51">
        <v>366</v>
      </c>
      <c r="U34" s="21">
        <v>320</v>
      </c>
      <c r="V34" s="26">
        <f t="shared" si="3"/>
        <v>8.125</v>
      </c>
    </row>
    <row r="35" spans="1:22" ht="25.5" customHeight="1" x14ac:dyDescent="0.3">
      <c r="A35" s="5">
        <f>A34+1</f>
        <v>33</v>
      </c>
      <c r="B35" s="9" t="s">
        <v>336</v>
      </c>
      <c r="C35" s="15" t="s">
        <v>49</v>
      </c>
      <c r="D35" s="8">
        <f t="shared" si="5"/>
        <v>0</v>
      </c>
      <c r="E35" s="14" t="s">
        <v>49</v>
      </c>
      <c r="F35" s="8">
        <f t="shared" si="6"/>
        <v>0</v>
      </c>
      <c r="G35" s="9" t="s">
        <v>44</v>
      </c>
      <c r="H35" s="8">
        <f t="shared" si="7"/>
        <v>5</v>
      </c>
      <c r="I35" s="14" t="s">
        <v>49</v>
      </c>
      <c r="J35" s="8">
        <f t="shared" si="8"/>
        <v>0</v>
      </c>
      <c r="K35" s="9" t="s">
        <v>28</v>
      </c>
      <c r="L35" s="8">
        <f t="shared" si="9"/>
        <v>8</v>
      </c>
      <c r="M35" s="14" t="s">
        <v>49</v>
      </c>
      <c r="N35" s="8">
        <f t="shared" si="10"/>
        <v>0</v>
      </c>
      <c r="O35" s="14" t="s">
        <v>49</v>
      </c>
      <c r="P35" s="8">
        <f t="shared" si="11"/>
        <v>0</v>
      </c>
      <c r="Q35" s="20">
        <f t="shared" si="1"/>
        <v>88</v>
      </c>
      <c r="R35" s="11">
        <f t="shared" si="2"/>
        <v>2.2000000000000002</v>
      </c>
      <c r="S35" s="9">
        <v>261</v>
      </c>
      <c r="T35" s="51">
        <v>318</v>
      </c>
      <c r="U35" s="21">
        <v>190</v>
      </c>
      <c r="V35" s="26">
        <f t="shared" si="3"/>
        <v>5.3562500000000002</v>
      </c>
    </row>
    <row r="36" spans="1:22" ht="25.5" customHeight="1" x14ac:dyDescent="0.3">
      <c r="A36" s="5">
        <f t="shared" si="4"/>
        <v>34</v>
      </c>
      <c r="B36" s="9" t="s">
        <v>337</v>
      </c>
      <c r="C36" s="7" t="s">
        <v>31</v>
      </c>
      <c r="D36" s="8">
        <f t="shared" si="5"/>
        <v>6</v>
      </c>
      <c r="E36" s="9" t="s">
        <v>44</v>
      </c>
      <c r="F36" s="8">
        <f t="shared" si="6"/>
        <v>5</v>
      </c>
      <c r="G36" s="14" t="s">
        <v>49</v>
      </c>
      <c r="H36" s="8">
        <f t="shared" si="7"/>
        <v>0</v>
      </c>
      <c r="I36" s="9" t="s">
        <v>44</v>
      </c>
      <c r="J36" s="8">
        <f t="shared" si="8"/>
        <v>5</v>
      </c>
      <c r="K36" s="9" t="s">
        <v>28</v>
      </c>
      <c r="L36" s="8">
        <f t="shared" si="9"/>
        <v>8</v>
      </c>
      <c r="M36" s="9" t="s">
        <v>29</v>
      </c>
      <c r="N36" s="8">
        <f t="shared" si="10"/>
        <v>9</v>
      </c>
      <c r="O36" s="9" t="s">
        <v>44</v>
      </c>
      <c r="P36" s="8">
        <f t="shared" si="11"/>
        <v>5</v>
      </c>
      <c r="Q36" s="20">
        <f t="shared" si="1"/>
        <v>194</v>
      </c>
      <c r="R36" s="11">
        <f t="shared" si="2"/>
        <v>4.8499999999999996</v>
      </c>
      <c r="S36" s="9">
        <v>286</v>
      </c>
      <c r="T36" s="51">
        <v>338</v>
      </c>
      <c r="U36" s="21">
        <v>238</v>
      </c>
      <c r="V36" s="26">
        <f t="shared" si="3"/>
        <v>6.6</v>
      </c>
    </row>
    <row r="37" spans="1:22" ht="25.5" customHeight="1" x14ac:dyDescent="0.3">
      <c r="A37" s="5">
        <f t="shared" si="4"/>
        <v>35</v>
      </c>
      <c r="B37" s="9" t="s">
        <v>338</v>
      </c>
      <c r="C37" s="7" t="s">
        <v>28</v>
      </c>
      <c r="D37" s="8">
        <f t="shared" si="5"/>
        <v>8</v>
      </c>
      <c r="E37" s="9" t="s">
        <v>31</v>
      </c>
      <c r="F37" s="8">
        <f t="shared" si="6"/>
        <v>6</v>
      </c>
      <c r="G37" s="9" t="s">
        <v>28</v>
      </c>
      <c r="H37" s="8">
        <f t="shared" si="7"/>
        <v>8</v>
      </c>
      <c r="I37" s="9" t="s">
        <v>28</v>
      </c>
      <c r="J37" s="8">
        <f t="shared" si="8"/>
        <v>8</v>
      </c>
      <c r="K37" s="9" t="s">
        <v>33</v>
      </c>
      <c r="L37" s="8">
        <f t="shared" si="9"/>
        <v>10</v>
      </c>
      <c r="M37" s="9" t="s">
        <v>29</v>
      </c>
      <c r="N37" s="8">
        <f t="shared" si="10"/>
        <v>9</v>
      </c>
      <c r="O37" s="9" t="s">
        <v>29</v>
      </c>
      <c r="P37" s="8">
        <f t="shared" si="11"/>
        <v>9</v>
      </c>
      <c r="Q37" s="20">
        <f t="shared" si="1"/>
        <v>320</v>
      </c>
      <c r="R37" s="11">
        <f t="shared" si="2"/>
        <v>8</v>
      </c>
      <c r="S37" s="9">
        <v>270</v>
      </c>
      <c r="T37" s="51">
        <v>352</v>
      </c>
      <c r="U37" s="21">
        <v>258</v>
      </c>
      <c r="V37" s="26">
        <f t="shared" si="3"/>
        <v>7.5</v>
      </c>
    </row>
    <row r="38" spans="1:22" ht="25.5" customHeight="1" x14ac:dyDescent="0.3">
      <c r="A38" s="5">
        <f t="shared" si="4"/>
        <v>36</v>
      </c>
      <c r="B38" s="9" t="s">
        <v>339</v>
      </c>
      <c r="C38" s="7" t="s">
        <v>27</v>
      </c>
      <c r="D38" s="8">
        <f t="shared" si="5"/>
        <v>7</v>
      </c>
      <c r="E38" s="9" t="s">
        <v>28</v>
      </c>
      <c r="F38" s="8">
        <f t="shared" si="6"/>
        <v>8</v>
      </c>
      <c r="G38" s="9" t="s">
        <v>28</v>
      </c>
      <c r="H38" s="8">
        <f t="shared" si="7"/>
        <v>8</v>
      </c>
      <c r="I38" s="9" t="s">
        <v>28</v>
      </c>
      <c r="J38" s="8">
        <f t="shared" si="8"/>
        <v>8</v>
      </c>
      <c r="K38" s="9" t="s">
        <v>28</v>
      </c>
      <c r="L38" s="8">
        <f t="shared" si="9"/>
        <v>8</v>
      </c>
      <c r="M38" s="9" t="s">
        <v>28</v>
      </c>
      <c r="N38" s="8">
        <f t="shared" si="10"/>
        <v>8</v>
      </c>
      <c r="O38" s="9" t="s">
        <v>29</v>
      </c>
      <c r="P38" s="8">
        <f t="shared" si="11"/>
        <v>9</v>
      </c>
      <c r="Q38" s="20">
        <f t="shared" si="1"/>
        <v>314</v>
      </c>
      <c r="R38" s="11">
        <f t="shared" si="2"/>
        <v>7.85</v>
      </c>
      <c r="S38" s="9">
        <v>311</v>
      </c>
      <c r="T38" s="51">
        <v>352</v>
      </c>
      <c r="U38" s="21">
        <v>362</v>
      </c>
      <c r="V38" s="26">
        <f t="shared" si="3"/>
        <v>8.3687500000000004</v>
      </c>
    </row>
    <row r="39" spans="1:22" ht="25.5" customHeight="1" x14ac:dyDescent="0.3">
      <c r="A39" s="5">
        <f t="shared" si="4"/>
        <v>37</v>
      </c>
      <c r="B39" s="9" t="s">
        <v>340</v>
      </c>
      <c r="C39" s="7" t="s">
        <v>28</v>
      </c>
      <c r="D39" s="8">
        <f t="shared" si="5"/>
        <v>8</v>
      </c>
      <c r="E39" s="9" t="s">
        <v>28</v>
      </c>
      <c r="F39" s="8">
        <f t="shared" si="6"/>
        <v>8</v>
      </c>
      <c r="G39" s="9" t="s">
        <v>27</v>
      </c>
      <c r="H39" s="8">
        <f t="shared" si="7"/>
        <v>7</v>
      </c>
      <c r="I39" s="9" t="s">
        <v>33</v>
      </c>
      <c r="J39" s="8">
        <f t="shared" si="8"/>
        <v>10</v>
      </c>
      <c r="K39" s="9" t="s">
        <v>29</v>
      </c>
      <c r="L39" s="8">
        <f t="shared" si="9"/>
        <v>9</v>
      </c>
      <c r="M39" s="9" t="s">
        <v>29</v>
      </c>
      <c r="N39" s="8">
        <f t="shared" si="10"/>
        <v>9</v>
      </c>
      <c r="O39" s="9" t="s">
        <v>29</v>
      </c>
      <c r="P39" s="8">
        <f t="shared" si="11"/>
        <v>9</v>
      </c>
      <c r="Q39" s="20">
        <f t="shared" si="1"/>
        <v>334</v>
      </c>
      <c r="R39" s="11">
        <f t="shared" si="2"/>
        <v>8.35</v>
      </c>
      <c r="S39" s="9">
        <v>299</v>
      </c>
      <c r="T39" s="51">
        <v>348</v>
      </c>
      <c r="U39" s="21">
        <v>288</v>
      </c>
      <c r="V39" s="26">
        <f t="shared" si="3"/>
        <v>7.9312500000000004</v>
      </c>
    </row>
    <row r="40" spans="1:22" ht="25.5" customHeight="1" x14ac:dyDescent="0.3">
      <c r="A40" s="5">
        <f t="shared" si="4"/>
        <v>38</v>
      </c>
      <c r="B40" s="9" t="s">
        <v>341</v>
      </c>
      <c r="C40" s="7" t="s">
        <v>29</v>
      </c>
      <c r="D40" s="8">
        <f t="shared" si="5"/>
        <v>9</v>
      </c>
      <c r="E40" s="9" t="s">
        <v>37</v>
      </c>
      <c r="F40" s="8">
        <f t="shared" si="6"/>
        <v>4</v>
      </c>
      <c r="G40" s="9" t="s">
        <v>27</v>
      </c>
      <c r="H40" s="8">
        <f t="shared" si="7"/>
        <v>7</v>
      </c>
      <c r="I40" s="9" t="s">
        <v>27</v>
      </c>
      <c r="J40" s="8">
        <f t="shared" si="8"/>
        <v>7</v>
      </c>
      <c r="K40" s="9" t="s">
        <v>28</v>
      </c>
      <c r="L40" s="8">
        <f t="shared" si="9"/>
        <v>8</v>
      </c>
      <c r="M40" s="9" t="s">
        <v>29</v>
      </c>
      <c r="N40" s="8">
        <f t="shared" si="10"/>
        <v>9</v>
      </c>
      <c r="O40" s="9" t="s">
        <v>29</v>
      </c>
      <c r="P40" s="8">
        <f t="shared" si="11"/>
        <v>9</v>
      </c>
      <c r="Q40" s="20">
        <f t="shared" si="1"/>
        <v>286</v>
      </c>
      <c r="R40" s="11">
        <f t="shared" si="2"/>
        <v>7.15</v>
      </c>
      <c r="S40" s="9">
        <v>202</v>
      </c>
      <c r="T40" s="52">
        <v>226</v>
      </c>
      <c r="U40" s="21">
        <v>236</v>
      </c>
      <c r="V40" s="26">
        <f t="shared" si="3"/>
        <v>5.9375</v>
      </c>
    </row>
    <row r="41" spans="1:22" ht="25.5" customHeight="1" x14ac:dyDescent="0.3">
      <c r="A41" s="5">
        <f t="shared" si="4"/>
        <v>39</v>
      </c>
      <c r="B41" s="9" t="s">
        <v>342</v>
      </c>
      <c r="C41" s="7" t="s">
        <v>28</v>
      </c>
      <c r="D41" s="8">
        <f t="shared" si="5"/>
        <v>8</v>
      </c>
      <c r="E41" s="9" t="s">
        <v>31</v>
      </c>
      <c r="F41" s="8">
        <f t="shared" si="6"/>
        <v>6</v>
      </c>
      <c r="G41" s="9" t="s">
        <v>31</v>
      </c>
      <c r="H41" s="8">
        <f t="shared" si="7"/>
        <v>6</v>
      </c>
      <c r="I41" s="9" t="s">
        <v>31</v>
      </c>
      <c r="J41" s="8">
        <f t="shared" si="8"/>
        <v>6</v>
      </c>
      <c r="K41" s="9" t="s">
        <v>29</v>
      </c>
      <c r="L41" s="8">
        <f t="shared" si="9"/>
        <v>9</v>
      </c>
      <c r="M41" s="9" t="s">
        <v>44</v>
      </c>
      <c r="N41" s="8">
        <f t="shared" si="10"/>
        <v>5</v>
      </c>
      <c r="O41" s="9" t="s">
        <v>29</v>
      </c>
      <c r="P41" s="8">
        <f t="shared" si="11"/>
        <v>9</v>
      </c>
      <c r="Q41" s="20">
        <f t="shared" si="1"/>
        <v>278</v>
      </c>
      <c r="R41" s="11">
        <f t="shared" si="2"/>
        <v>6.95</v>
      </c>
      <c r="S41" s="9">
        <v>246</v>
      </c>
      <c r="T41" s="51">
        <v>310</v>
      </c>
      <c r="U41" s="21">
        <v>242</v>
      </c>
      <c r="V41" s="26">
        <f t="shared" si="3"/>
        <v>6.7249999999999996</v>
      </c>
    </row>
    <row r="42" spans="1:22" ht="25.5" customHeight="1" x14ac:dyDescent="0.3">
      <c r="A42" s="5">
        <f t="shared" si="4"/>
        <v>40</v>
      </c>
      <c r="B42" s="9" t="s">
        <v>343</v>
      </c>
      <c r="C42" s="7" t="s">
        <v>27</v>
      </c>
      <c r="D42" s="8">
        <f t="shared" si="5"/>
        <v>7</v>
      </c>
      <c r="E42" s="9" t="s">
        <v>37</v>
      </c>
      <c r="F42" s="8">
        <f t="shared" si="6"/>
        <v>4</v>
      </c>
      <c r="G42" s="9" t="s">
        <v>44</v>
      </c>
      <c r="H42" s="8">
        <f t="shared" si="7"/>
        <v>5</v>
      </c>
      <c r="I42" s="9" t="s">
        <v>27</v>
      </c>
      <c r="J42" s="8">
        <f t="shared" si="8"/>
        <v>7</v>
      </c>
      <c r="K42" s="9" t="s">
        <v>28</v>
      </c>
      <c r="L42" s="8">
        <f t="shared" si="9"/>
        <v>8</v>
      </c>
      <c r="M42" s="9" t="s">
        <v>27</v>
      </c>
      <c r="N42" s="8">
        <f t="shared" si="10"/>
        <v>7</v>
      </c>
      <c r="O42" s="9" t="s">
        <v>31</v>
      </c>
      <c r="P42" s="8">
        <f t="shared" si="11"/>
        <v>6</v>
      </c>
      <c r="Q42" s="20">
        <f t="shared" si="1"/>
        <v>244</v>
      </c>
      <c r="R42" s="11">
        <f t="shared" si="2"/>
        <v>6.1</v>
      </c>
      <c r="S42" s="9">
        <v>279</v>
      </c>
      <c r="T42" s="51">
        <v>300</v>
      </c>
      <c r="U42" s="21">
        <v>234</v>
      </c>
      <c r="V42" s="26">
        <f t="shared" si="3"/>
        <v>6.6062500000000002</v>
      </c>
    </row>
    <row r="43" spans="1:22" ht="25.5" customHeight="1" x14ac:dyDescent="0.3">
      <c r="A43" s="5">
        <f t="shared" si="4"/>
        <v>41</v>
      </c>
      <c r="B43" s="9" t="s">
        <v>344</v>
      </c>
      <c r="C43" s="7" t="s">
        <v>27</v>
      </c>
      <c r="D43" s="8">
        <f t="shared" si="5"/>
        <v>7</v>
      </c>
      <c r="E43" s="9" t="s">
        <v>44</v>
      </c>
      <c r="F43" s="8">
        <f t="shared" si="6"/>
        <v>5</v>
      </c>
      <c r="G43" s="9" t="s">
        <v>27</v>
      </c>
      <c r="H43" s="8">
        <f t="shared" si="7"/>
        <v>7</v>
      </c>
      <c r="I43" s="9" t="s">
        <v>27</v>
      </c>
      <c r="J43" s="8">
        <f t="shared" si="8"/>
        <v>7</v>
      </c>
      <c r="K43" s="9" t="s">
        <v>29</v>
      </c>
      <c r="L43" s="8">
        <f t="shared" si="9"/>
        <v>9</v>
      </c>
      <c r="M43" s="9" t="s">
        <v>28</v>
      </c>
      <c r="N43" s="8">
        <f t="shared" si="10"/>
        <v>8</v>
      </c>
      <c r="O43" s="9" t="s">
        <v>28</v>
      </c>
      <c r="P43" s="8">
        <f t="shared" si="11"/>
        <v>8</v>
      </c>
      <c r="Q43" s="20">
        <f t="shared" si="1"/>
        <v>280</v>
      </c>
      <c r="R43" s="11">
        <f t="shared" si="2"/>
        <v>7</v>
      </c>
      <c r="S43" s="9">
        <v>246</v>
      </c>
      <c r="T43" s="51">
        <v>334</v>
      </c>
      <c r="U43" s="21">
        <v>242</v>
      </c>
      <c r="V43" s="26">
        <f t="shared" si="3"/>
        <v>6.8875000000000002</v>
      </c>
    </row>
    <row r="44" spans="1:22" ht="25.5" customHeight="1" x14ac:dyDescent="0.3">
      <c r="A44" s="5">
        <f t="shared" si="4"/>
        <v>42</v>
      </c>
      <c r="B44" s="9" t="s">
        <v>345</v>
      </c>
      <c r="C44" s="7" t="s">
        <v>28</v>
      </c>
      <c r="D44" s="8">
        <f t="shared" si="5"/>
        <v>8</v>
      </c>
      <c r="E44" s="9" t="s">
        <v>27</v>
      </c>
      <c r="F44" s="8">
        <f t="shared" si="6"/>
        <v>7</v>
      </c>
      <c r="G44" s="9" t="s">
        <v>27</v>
      </c>
      <c r="H44" s="8">
        <f t="shared" si="7"/>
        <v>7</v>
      </c>
      <c r="I44" s="9" t="s">
        <v>27</v>
      </c>
      <c r="J44" s="8">
        <f t="shared" si="8"/>
        <v>7</v>
      </c>
      <c r="K44" s="9" t="s">
        <v>29</v>
      </c>
      <c r="L44" s="8">
        <f t="shared" si="9"/>
        <v>9</v>
      </c>
      <c r="M44" s="9" t="s">
        <v>28</v>
      </c>
      <c r="N44" s="8">
        <f t="shared" si="10"/>
        <v>8</v>
      </c>
      <c r="O44" s="9" t="s">
        <v>28</v>
      </c>
      <c r="P44" s="8">
        <f t="shared" si="11"/>
        <v>8</v>
      </c>
      <c r="Q44" s="20">
        <f t="shared" si="1"/>
        <v>304</v>
      </c>
      <c r="R44" s="11">
        <f t="shared" si="2"/>
        <v>7.6</v>
      </c>
      <c r="S44" s="9">
        <v>303</v>
      </c>
      <c r="T44" s="51">
        <v>344</v>
      </c>
      <c r="U44" s="21">
        <v>332</v>
      </c>
      <c r="V44" s="26">
        <f t="shared" si="3"/>
        <v>8.0187500000000007</v>
      </c>
    </row>
    <row r="45" spans="1:22" ht="25.5" customHeight="1" x14ac:dyDescent="0.3">
      <c r="A45" s="5">
        <f t="shared" si="4"/>
        <v>43</v>
      </c>
      <c r="B45" s="9" t="s">
        <v>346</v>
      </c>
      <c r="C45" s="15" t="s">
        <v>49</v>
      </c>
      <c r="D45" s="8">
        <f t="shared" si="5"/>
        <v>0</v>
      </c>
      <c r="E45" s="14" t="s">
        <v>49</v>
      </c>
      <c r="F45" s="8">
        <f t="shared" si="6"/>
        <v>0</v>
      </c>
      <c r="G45" s="14" t="s">
        <v>49</v>
      </c>
      <c r="H45" s="8">
        <f t="shared" si="7"/>
        <v>0</v>
      </c>
      <c r="I45" s="14" t="s">
        <v>49</v>
      </c>
      <c r="J45" s="8">
        <f t="shared" si="8"/>
        <v>0</v>
      </c>
      <c r="K45" s="14" t="s">
        <v>49</v>
      </c>
      <c r="L45" s="8">
        <f t="shared" si="9"/>
        <v>0</v>
      </c>
      <c r="M45" s="14" t="s">
        <v>49</v>
      </c>
      <c r="N45" s="8">
        <f t="shared" si="10"/>
        <v>0</v>
      </c>
      <c r="O45" s="14" t="s">
        <v>49</v>
      </c>
      <c r="P45" s="8">
        <f t="shared" si="11"/>
        <v>0</v>
      </c>
      <c r="Q45" s="20">
        <f t="shared" si="1"/>
        <v>0</v>
      </c>
      <c r="R45" s="11">
        <f t="shared" si="2"/>
        <v>0</v>
      </c>
      <c r="S45" s="9">
        <v>212</v>
      </c>
      <c r="T45" s="51">
        <v>278</v>
      </c>
      <c r="U45" s="35">
        <v>156</v>
      </c>
      <c r="V45" s="26">
        <f t="shared" si="3"/>
        <v>4.0374999999999996</v>
      </c>
    </row>
    <row r="46" spans="1:22" ht="25.5" customHeight="1" x14ac:dyDescent="0.3">
      <c r="A46" s="5">
        <f t="shared" si="4"/>
        <v>44</v>
      </c>
      <c r="B46" s="9" t="s">
        <v>347</v>
      </c>
      <c r="C46" s="7" t="s">
        <v>31</v>
      </c>
      <c r="D46" s="8">
        <f t="shared" si="5"/>
        <v>6</v>
      </c>
      <c r="E46" s="9" t="s">
        <v>31</v>
      </c>
      <c r="F46" s="8">
        <f t="shared" si="6"/>
        <v>6</v>
      </c>
      <c r="G46" s="9" t="s">
        <v>27</v>
      </c>
      <c r="H46" s="8">
        <f t="shared" si="7"/>
        <v>7</v>
      </c>
      <c r="I46" s="9" t="s">
        <v>31</v>
      </c>
      <c r="J46" s="8">
        <f t="shared" si="8"/>
        <v>6</v>
      </c>
      <c r="K46" s="9" t="s">
        <v>29</v>
      </c>
      <c r="L46" s="8">
        <f t="shared" si="9"/>
        <v>9</v>
      </c>
      <c r="M46" s="9" t="s">
        <v>28</v>
      </c>
      <c r="N46" s="8">
        <f t="shared" si="10"/>
        <v>8</v>
      </c>
      <c r="O46" s="9" t="s">
        <v>31</v>
      </c>
      <c r="P46" s="8">
        <f t="shared" si="11"/>
        <v>6</v>
      </c>
      <c r="Q46" s="20">
        <f t="shared" si="1"/>
        <v>270</v>
      </c>
      <c r="R46" s="11">
        <f t="shared" si="2"/>
        <v>6.75</v>
      </c>
      <c r="S46" s="9">
        <v>280</v>
      </c>
      <c r="T46" s="51">
        <v>350</v>
      </c>
      <c r="U46" s="21">
        <v>302</v>
      </c>
      <c r="V46" s="26">
        <f t="shared" si="3"/>
        <v>7.5125000000000002</v>
      </c>
    </row>
    <row r="47" spans="1:22" ht="25.5" customHeight="1" x14ac:dyDescent="0.3">
      <c r="A47" s="5">
        <f>A46+1</f>
        <v>45</v>
      </c>
      <c r="B47" s="9" t="s">
        <v>348</v>
      </c>
      <c r="C47" s="7" t="s">
        <v>29</v>
      </c>
      <c r="D47" s="8">
        <f>IF(C47="AA",10, IF(C47="AB",9, IF(C47="BB",8, IF(C47="BC",7,IF(C47="CC",6, IF(C47="CD",5, IF(C47="DD",4,IF(C47="F",0))))))))</f>
        <v>9</v>
      </c>
      <c r="E47" s="9" t="s">
        <v>31</v>
      </c>
      <c r="F47" s="8">
        <f>IF(E47="AA",10, IF(E47="AB",9, IF(E47="BB",8, IF(E47="BC",7,IF(E47="CC",6, IF(E47="CD",5, IF(E47="DD",4,IF(E47="F",0))))))))</f>
        <v>6</v>
      </c>
      <c r="G47" s="9" t="s">
        <v>28</v>
      </c>
      <c r="H47" s="8">
        <f>IF(G47="AA",10, IF(G47="AB",9, IF(G47="BB",8, IF(G47="BC",7,IF(G47="CC",6, IF(G47="CD",5, IF(G47="DD",4,IF(G47="F",0))))))))</f>
        <v>8</v>
      </c>
      <c r="I47" s="9" t="s">
        <v>29</v>
      </c>
      <c r="J47" s="8">
        <f>IF(I47="AA",10, IF(I47="AB",9, IF(I47="BB",8, IF(I47="BC",7,IF(I47="CC",6, IF(I47="CD",5, IF(I47="DD",4,IF(I47="F",0))))))))</f>
        <v>9</v>
      </c>
      <c r="K47" s="9" t="s">
        <v>29</v>
      </c>
      <c r="L47" s="8">
        <f>IF(K47="AA",10, IF(K47="AB",9, IF(K47="BB",8, IF(K47="BC",7,IF(K47="CC",6, IF(K47="CD",5, IF(K47="DD",4,IF(K47="F",0))))))))</f>
        <v>9</v>
      </c>
      <c r="M47" s="9" t="s">
        <v>33</v>
      </c>
      <c r="N47" s="8">
        <f>IF(M47="AA",10, IF(M47="AB",9, IF(M47="BB",8, IF(M47="BC",7,IF(M47="CC",6, IF(M47="CD",5, IF(M47="DD",4,IF(M47="F",0))))))))</f>
        <v>10</v>
      </c>
      <c r="O47" s="9" t="s">
        <v>29</v>
      </c>
      <c r="P47" s="8">
        <f>IF(O47="AA",10, IF(O47="AB",9, IF(O47="BB",8, IF(O47="BC",7,IF(O47="CC",6, IF(O47="CD",5, IF(O47="DD",4,IF(O47="F",0))))))))</f>
        <v>9</v>
      </c>
      <c r="Q47" s="20">
        <f t="shared" si="1"/>
        <v>330</v>
      </c>
      <c r="R47" s="11">
        <f t="shared" si="2"/>
        <v>8.25</v>
      </c>
      <c r="S47" s="9">
        <v>309</v>
      </c>
      <c r="T47" s="51">
        <v>332</v>
      </c>
      <c r="U47" s="21">
        <v>324</v>
      </c>
      <c r="V47" s="26">
        <f t="shared" si="3"/>
        <v>8.09375</v>
      </c>
    </row>
    <row r="48" spans="1:22" ht="25.5" customHeight="1" x14ac:dyDescent="0.3">
      <c r="A48" s="5">
        <f>A47+1</f>
        <v>46</v>
      </c>
      <c r="B48" s="9" t="s">
        <v>349</v>
      </c>
      <c r="C48" s="7" t="s">
        <v>44</v>
      </c>
      <c r="D48" s="8">
        <f t="shared" ref="D48:D54" si="13">IF(C48="AA",10, IF(C48="AB",9, IF(C48="BB",8, IF(C48="BC",7,IF(C48="CC",6, IF(C48="CD",5, IF(C48="DD",4,IF(C48="F",0))))))))</f>
        <v>5</v>
      </c>
      <c r="E48" s="9" t="s">
        <v>37</v>
      </c>
      <c r="F48" s="8">
        <f t="shared" ref="F48:F54" si="14">IF(E48="AA",10, IF(E48="AB",9, IF(E48="BB",8, IF(E48="BC",7,IF(E48="CC",6, IF(E48="CD",5, IF(E48="DD",4,IF(E48="F",0))))))))</f>
        <v>4</v>
      </c>
      <c r="G48" s="9" t="s">
        <v>37</v>
      </c>
      <c r="H48" s="8">
        <f t="shared" ref="H48:H54" si="15">IF(G48="AA",10, IF(G48="AB",9, IF(G48="BB",8, IF(G48="BC",7,IF(G48="CC",6, IF(G48="CD",5, IF(G48="DD",4,IF(G48="F",0))))))))</f>
        <v>4</v>
      </c>
      <c r="I48" s="9" t="s">
        <v>44</v>
      </c>
      <c r="J48" s="8">
        <f t="shared" ref="J48:J54" si="16">IF(I48="AA",10, IF(I48="AB",9, IF(I48="BB",8, IF(I48="BC",7,IF(I48="CC",6, IF(I48="CD",5, IF(I48="DD",4,IF(I48="F",0))))))))</f>
        <v>5</v>
      </c>
      <c r="K48" s="9" t="s">
        <v>28</v>
      </c>
      <c r="L48" s="8">
        <f t="shared" ref="L48:L54" si="17">IF(K48="AA",10, IF(K48="AB",9, IF(K48="BB",8, IF(K48="BC",7,IF(K48="CC",6, IF(K48="CD",5, IF(K48="DD",4,IF(K48="F",0))))))))</f>
        <v>8</v>
      </c>
      <c r="M48" s="9" t="s">
        <v>44</v>
      </c>
      <c r="N48" s="8">
        <f t="shared" ref="N48:N54" si="18">IF(M48="AA",10, IF(M48="AB",9, IF(M48="BB",8, IF(M48="BC",7,IF(M48="CC",6, IF(M48="CD",5, IF(M48="DD",4,IF(M48="F",0))))))))</f>
        <v>5</v>
      </c>
      <c r="O48" s="9" t="s">
        <v>29</v>
      </c>
      <c r="P48" s="8">
        <f t="shared" ref="P48:P54" si="19">IF(O48="AA",10, IF(O48="AB",9, IF(O48="BB",8, IF(O48="BC",7,IF(O48="CC",6, IF(O48="CD",5, IF(O48="DD",4,IF(O48="F",0))))))))</f>
        <v>9</v>
      </c>
      <c r="Q48" s="20">
        <f t="shared" si="1"/>
        <v>210</v>
      </c>
      <c r="R48" s="11">
        <f t="shared" si="2"/>
        <v>5.25</v>
      </c>
      <c r="S48" s="9">
        <v>285</v>
      </c>
      <c r="T48" s="51">
        <v>302</v>
      </c>
      <c r="U48" s="21">
        <v>230</v>
      </c>
      <c r="V48" s="26">
        <f t="shared" si="3"/>
        <v>6.4187500000000002</v>
      </c>
    </row>
    <row r="49" spans="1:22" ht="25.5" customHeight="1" x14ac:dyDescent="0.3">
      <c r="A49" s="5">
        <f t="shared" ref="A49:A55" si="20">A48+1</f>
        <v>47</v>
      </c>
      <c r="B49" s="9" t="s">
        <v>350</v>
      </c>
      <c r="C49" s="7" t="s">
        <v>29</v>
      </c>
      <c r="D49" s="8">
        <f t="shared" si="13"/>
        <v>9</v>
      </c>
      <c r="E49" s="9" t="s">
        <v>27</v>
      </c>
      <c r="F49" s="8">
        <f t="shared" si="14"/>
        <v>7</v>
      </c>
      <c r="G49" s="9" t="s">
        <v>33</v>
      </c>
      <c r="H49" s="8">
        <f t="shared" si="15"/>
        <v>10</v>
      </c>
      <c r="I49" s="9" t="s">
        <v>27</v>
      </c>
      <c r="J49" s="8">
        <f t="shared" si="16"/>
        <v>7</v>
      </c>
      <c r="K49" s="9" t="s">
        <v>29</v>
      </c>
      <c r="L49" s="8">
        <f t="shared" si="17"/>
        <v>9</v>
      </c>
      <c r="M49" s="9" t="s">
        <v>29</v>
      </c>
      <c r="N49" s="8">
        <f t="shared" si="18"/>
        <v>9</v>
      </c>
      <c r="O49" s="9" t="s">
        <v>28</v>
      </c>
      <c r="P49" s="8">
        <f t="shared" si="19"/>
        <v>8</v>
      </c>
      <c r="Q49" s="20">
        <f t="shared" si="1"/>
        <v>338</v>
      </c>
      <c r="R49" s="11">
        <f t="shared" si="2"/>
        <v>8.4499999999999993</v>
      </c>
      <c r="S49" s="9">
        <v>304</v>
      </c>
      <c r="T49" s="51">
        <v>320</v>
      </c>
      <c r="U49" s="21">
        <v>296</v>
      </c>
      <c r="V49" s="26">
        <f t="shared" si="3"/>
        <v>7.8624999999999998</v>
      </c>
    </row>
    <row r="50" spans="1:22" ht="25.5" customHeight="1" x14ac:dyDescent="0.3">
      <c r="A50" s="5">
        <f t="shared" si="20"/>
        <v>48</v>
      </c>
      <c r="B50" s="9" t="s">
        <v>351</v>
      </c>
      <c r="C50" s="7" t="s">
        <v>28</v>
      </c>
      <c r="D50" s="8">
        <f t="shared" si="13"/>
        <v>8</v>
      </c>
      <c r="E50" s="9" t="s">
        <v>27</v>
      </c>
      <c r="F50" s="8">
        <f t="shared" si="14"/>
        <v>7</v>
      </c>
      <c r="G50" s="9" t="s">
        <v>28</v>
      </c>
      <c r="H50" s="8">
        <f t="shared" si="15"/>
        <v>8</v>
      </c>
      <c r="I50" s="9" t="s">
        <v>29</v>
      </c>
      <c r="J50" s="8">
        <f t="shared" si="16"/>
        <v>9</v>
      </c>
      <c r="K50" s="9" t="s">
        <v>29</v>
      </c>
      <c r="L50" s="8">
        <f t="shared" si="17"/>
        <v>9</v>
      </c>
      <c r="M50" s="9" t="s">
        <v>33</v>
      </c>
      <c r="N50" s="8">
        <f t="shared" si="18"/>
        <v>10</v>
      </c>
      <c r="O50" s="9" t="s">
        <v>28</v>
      </c>
      <c r="P50" s="8">
        <f t="shared" si="19"/>
        <v>8</v>
      </c>
      <c r="Q50" s="20">
        <f t="shared" si="1"/>
        <v>328</v>
      </c>
      <c r="R50" s="11">
        <f t="shared" si="2"/>
        <v>8.1999999999999993</v>
      </c>
      <c r="S50" s="9">
        <v>266</v>
      </c>
      <c r="T50" s="51">
        <v>342</v>
      </c>
      <c r="U50" s="21">
        <v>270</v>
      </c>
      <c r="V50" s="26">
        <f t="shared" si="3"/>
        <v>7.5374999999999996</v>
      </c>
    </row>
    <row r="51" spans="1:22" ht="25.5" customHeight="1" x14ac:dyDescent="0.3">
      <c r="A51" s="5">
        <f t="shared" si="20"/>
        <v>49</v>
      </c>
      <c r="B51" s="9" t="s">
        <v>352</v>
      </c>
      <c r="C51" s="7" t="s">
        <v>33</v>
      </c>
      <c r="D51" s="8">
        <f t="shared" si="13"/>
        <v>10</v>
      </c>
      <c r="E51" s="9" t="s">
        <v>33</v>
      </c>
      <c r="F51" s="8">
        <f t="shared" si="14"/>
        <v>10</v>
      </c>
      <c r="G51" s="9" t="s">
        <v>33</v>
      </c>
      <c r="H51" s="8">
        <f t="shared" si="15"/>
        <v>10</v>
      </c>
      <c r="I51" s="9" t="s">
        <v>33</v>
      </c>
      <c r="J51" s="8">
        <f t="shared" si="16"/>
        <v>10</v>
      </c>
      <c r="K51" s="9" t="s">
        <v>33</v>
      </c>
      <c r="L51" s="8">
        <f t="shared" si="17"/>
        <v>10</v>
      </c>
      <c r="M51" s="9" t="s">
        <v>33</v>
      </c>
      <c r="N51" s="8">
        <f t="shared" si="18"/>
        <v>10</v>
      </c>
      <c r="O51" s="9" t="s">
        <v>29</v>
      </c>
      <c r="P51" s="8">
        <f t="shared" si="19"/>
        <v>9</v>
      </c>
      <c r="Q51" s="20">
        <f t="shared" si="1"/>
        <v>398</v>
      </c>
      <c r="R51" s="11">
        <f t="shared" si="2"/>
        <v>9.9499999999999993</v>
      </c>
      <c r="S51" s="9">
        <v>287</v>
      </c>
      <c r="T51" s="51">
        <v>376</v>
      </c>
      <c r="U51" s="21">
        <v>398</v>
      </c>
      <c r="V51" s="26">
        <f t="shared" si="3"/>
        <v>9.1187500000000004</v>
      </c>
    </row>
    <row r="52" spans="1:22" ht="25.5" customHeight="1" x14ac:dyDescent="0.3">
      <c r="A52" s="5">
        <f t="shared" si="20"/>
        <v>50</v>
      </c>
      <c r="B52" s="9" t="s">
        <v>353</v>
      </c>
      <c r="C52" s="7" t="s">
        <v>27</v>
      </c>
      <c r="D52" s="8">
        <f t="shared" si="13"/>
        <v>7</v>
      </c>
      <c r="E52" s="9" t="s">
        <v>37</v>
      </c>
      <c r="F52" s="8">
        <f t="shared" si="14"/>
        <v>4</v>
      </c>
      <c r="G52" s="9" t="s">
        <v>44</v>
      </c>
      <c r="H52" s="8">
        <f t="shared" si="15"/>
        <v>5</v>
      </c>
      <c r="I52" s="9" t="s">
        <v>31</v>
      </c>
      <c r="J52" s="8">
        <f t="shared" si="16"/>
        <v>6</v>
      </c>
      <c r="K52" s="9" t="s">
        <v>29</v>
      </c>
      <c r="L52" s="8">
        <f t="shared" si="17"/>
        <v>9</v>
      </c>
      <c r="M52" s="9" t="s">
        <v>28</v>
      </c>
      <c r="N52" s="8">
        <f t="shared" si="18"/>
        <v>8</v>
      </c>
      <c r="O52" s="9" t="s">
        <v>29</v>
      </c>
      <c r="P52" s="8">
        <f t="shared" si="19"/>
        <v>9</v>
      </c>
      <c r="Q52" s="20">
        <f t="shared" si="1"/>
        <v>252</v>
      </c>
      <c r="R52" s="11">
        <f t="shared" si="2"/>
        <v>6.3</v>
      </c>
      <c r="S52" s="9">
        <v>246</v>
      </c>
      <c r="T52" s="51">
        <v>324</v>
      </c>
      <c r="U52" s="21">
        <v>244</v>
      </c>
      <c r="V52" s="26">
        <f t="shared" si="3"/>
        <v>6.6624999999999996</v>
      </c>
    </row>
    <row r="53" spans="1:22" ht="25.5" customHeight="1" x14ac:dyDescent="0.3">
      <c r="A53" s="5">
        <f t="shared" si="20"/>
        <v>51</v>
      </c>
      <c r="B53" s="9" t="s">
        <v>354</v>
      </c>
      <c r="C53" s="7" t="s">
        <v>28</v>
      </c>
      <c r="D53" s="8">
        <f t="shared" si="13"/>
        <v>8</v>
      </c>
      <c r="E53" s="9" t="s">
        <v>31</v>
      </c>
      <c r="F53" s="8">
        <f t="shared" si="14"/>
        <v>6</v>
      </c>
      <c r="G53" s="9" t="s">
        <v>27</v>
      </c>
      <c r="H53" s="8">
        <f t="shared" si="15"/>
        <v>7</v>
      </c>
      <c r="I53" s="9" t="s">
        <v>44</v>
      </c>
      <c r="J53" s="8">
        <f t="shared" si="16"/>
        <v>5</v>
      </c>
      <c r="K53" s="9" t="s">
        <v>29</v>
      </c>
      <c r="L53" s="8">
        <f t="shared" si="17"/>
        <v>9</v>
      </c>
      <c r="M53" s="9" t="s">
        <v>28</v>
      </c>
      <c r="N53" s="8">
        <f t="shared" si="18"/>
        <v>8</v>
      </c>
      <c r="O53" s="9" t="s">
        <v>28</v>
      </c>
      <c r="P53" s="8">
        <f t="shared" si="19"/>
        <v>8</v>
      </c>
      <c r="Q53" s="20">
        <f t="shared" si="1"/>
        <v>284</v>
      </c>
      <c r="R53" s="11">
        <f t="shared" si="2"/>
        <v>7.1</v>
      </c>
      <c r="S53" s="9">
        <v>278</v>
      </c>
      <c r="T53" s="51">
        <v>314</v>
      </c>
      <c r="U53" s="35">
        <v>220</v>
      </c>
      <c r="V53" s="26">
        <f t="shared" si="3"/>
        <v>6.85</v>
      </c>
    </row>
    <row r="54" spans="1:22" ht="25.5" customHeight="1" x14ac:dyDescent="0.3">
      <c r="A54" s="5">
        <f t="shared" si="20"/>
        <v>52</v>
      </c>
      <c r="B54" s="9" t="s">
        <v>355</v>
      </c>
      <c r="C54" s="7" t="s">
        <v>31</v>
      </c>
      <c r="D54" s="8">
        <f t="shared" si="13"/>
        <v>6</v>
      </c>
      <c r="E54" s="9" t="s">
        <v>44</v>
      </c>
      <c r="F54" s="8">
        <f t="shared" si="14"/>
        <v>5</v>
      </c>
      <c r="G54" s="9" t="s">
        <v>28</v>
      </c>
      <c r="H54" s="8">
        <f t="shared" si="15"/>
        <v>8</v>
      </c>
      <c r="I54" s="9" t="s">
        <v>31</v>
      </c>
      <c r="J54" s="8">
        <f t="shared" si="16"/>
        <v>6</v>
      </c>
      <c r="K54" s="9" t="s">
        <v>28</v>
      </c>
      <c r="L54" s="8">
        <f t="shared" si="17"/>
        <v>8</v>
      </c>
      <c r="M54" s="9" t="s">
        <v>29</v>
      </c>
      <c r="N54" s="8">
        <f t="shared" si="18"/>
        <v>9</v>
      </c>
      <c r="O54" s="9" t="s">
        <v>29</v>
      </c>
      <c r="P54" s="8">
        <f t="shared" si="19"/>
        <v>9</v>
      </c>
      <c r="Q54" s="20">
        <f t="shared" si="1"/>
        <v>272</v>
      </c>
      <c r="R54" s="11">
        <f t="shared" si="2"/>
        <v>6.8</v>
      </c>
      <c r="S54" s="9">
        <v>284</v>
      </c>
      <c r="T54" s="51">
        <v>322</v>
      </c>
      <c r="U54" s="21">
        <v>282</v>
      </c>
      <c r="V54" s="26">
        <f t="shared" si="3"/>
        <v>7.25</v>
      </c>
    </row>
    <row r="55" spans="1:22" ht="25.5" customHeight="1" x14ac:dyDescent="0.3">
      <c r="A55" s="5">
        <f t="shared" si="20"/>
        <v>53</v>
      </c>
      <c r="B55" s="9" t="s">
        <v>356</v>
      </c>
      <c r="C55" s="7" t="s">
        <v>31</v>
      </c>
      <c r="D55" s="8">
        <f t="shared" si="5"/>
        <v>6</v>
      </c>
      <c r="E55" s="9" t="s">
        <v>44</v>
      </c>
      <c r="F55" s="8">
        <f t="shared" si="6"/>
        <v>5</v>
      </c>
      <c r="G55" s="9" t="s">
        <v>31</v>
      </c>
      <c r="H55" s="8">
        <f t="shared" si="7"/>
        <v>6</v>
      </c>
      <c r="I55" s="9" t="s">
        <v>44</v>
      </c>
      <c r="J55" s="8">
        <f t="shared" si="8"/>
        <v>5</v>
      </c>
      <c r="K55" s="9" t="s">
        <v>33</v>
      </c>
      <c r="L55" s="8">
        <f t="shared" si="9"/>
        <v>10</v>
      </c>
      <c r="M55" s="9" t="s">
        <v>27</v>
      </c>
      <c r="N55" s="8">
        <f t="shared" si="10"/>
        <v>7</v>
      </c>
      <c r="O55" s="9" t="s">
        <v>27</v>
      </c>
      <c r="P55" s="8">
        <f t="shared" si="11"/>
        <v>7</v>
      </c>
      <c r="Q55" s="20">
        <f t="shared" si="1"/>
        <v>254</v>
      </c>
      <c r="R55" s="11">
        <f t="shared" si="2"/>
        <v>6.35</v>
      </c>
      <c r="S55" s="9">
        <v>266</v>
      </c>
      <c r="T55" s="51">
        <v>322</v>
      </c>
      <c r="U55" s="21">
        <v>236</v>
      </c>
      <c r="V55" s="26">
        <f t="shared" si="3"/>
        <v>6.7374999999999998</v>
      </c>
    </row>
    <row r="56" spans="1:22" ht="25.5" customHeight="1" x14ac:dyDescent="0.3">
      <c r="A56" s="5">
        <f t="shared" si="4"/>
        <v>54</v>
      </c>
      <c r="B56" s="9" t="s">
        <v>357</v>
      </c>
      <c r="C56" s="7" t="s">
        <v>28</v>
      </c>
      <c r="D56" s="8">
        <f t="shared" si="5"/>
        <v>8</v>
      </c>
      <c r="E56" s="9" t="s">
        <v>37</v>
      </c>
      <c r="F56" s="8">
        <f t="shared" si="6"/>
        <v>4</v>
      </c>
      <c r="G56" s="9" t="s">
        <v>27</v>
      </c>
      <c r="H56" s="8">
        <f t="shared" si="7"/>
        <v>7</v>
      </c>
      <c r="I56" s="9" t="s">
        <v>31</v>
      </c>
      <c r="J56" s="8">
        <f t="shared" si="8"/>
        <v>6</v>
      </c>
      <c r="K56" s="9" t="s">
        <v>29</v>
      </c>
      <c r="L56" s="8">
        <f t="shared" si="9"/>
        <v>9</v>
      </c>
      <c r="M56" s="9" t="s">
        <v>29</v>
      </c>
      <c r="N56" s="8">
        <f t="shared" si="10"/>
        <v>9</v>
      </c>
      <c r="O56" s="9" t="s">
        <v>29</v>
      </c>
      <c r="P56" s="8">
        <f t="shared" si="11"/>
        <v>9</v>
      </c>
      <c r="Q56" s="20">
        <f t="shared" si="1"/>
        <v>278</v>
      </c>
      <c r="R56" s="11">
        <f t="shared" si="2"/>
        <v>6.95</v>
      </c>
      <c r="S56" s="9">
        <v>264</v>
      </c>
      <c r="T56" s="51">
        <v>316</v>
      </c>
      <c r="U56" s="21">
        <v>252</v>
      </c>
      <c r="V56" s="26">
        <f t="shared" si="3"/>
        <v>6.9375</v>
      </c>
    </row>
    <row r="57" spans="1:22" ht="25.5" customHeight="1" x14ac:dyDescent="0.3">
      <c r="A57" s="5">
        <f t="shared" si="4"/>
        <v>55</v>
      </c>
      <c r="B57" s="9" t="s">
        <v>358</v>
      </c>
      <c r="C57" s="7" t="s">
        <v>31</v>
      </c>
      <c r="D57" s="8">
        <f t="shared" si="5"/>
        <v>6</v>
      </c>
      <c r="E57" s="9" t="s">
        <v>44</v>
      </c>
      <c r="F57" s="8">
        <f t="shared" si="6"/>
        <v>5</v>
      </c>
      <c r="G57" s="9" t="s">
        <v>31</v>
      </c>
      <c r="H57" s="8">
        <f t="shared" si="7"/>
        <v>6</v>
      </c>
      <c r="I57" s="9" t="s">
        <v>27</v>
      </c>
      <c r="J57" s="8">
        <f t="shared" si="8"/>
        <v>7</v>
      </c>
      <c r="K57" s="9" t="s">
        <v>29</v>
      </c>
      <c r="L57" s="8">
        <f t="shared" si="9"/>
        <v>9</v>
      </c>
      <c r="M57" s="9" t="s">
        <v>29</v>
      </c>
      <c r="N57" s="8">
        <f t="shared" si="10"/>
        <v>9</v>
      </c>
      <c r="O57" s="9" t="s">
        <v>44</v>
      </c>
      <c r="P57" s="8">
        <f t="shared" si="11"/>
        <v>5</v>
      </c>
      <c r="Q57" s="20">
        <f t="shared" si="1"/>
        <v>260</v>
      </c>
      <c r="R57" s="11">
        <f t="shared" si="2"/>
        <v>6.5</v>
      </c>
      <c r="S57" s="9">
        <v>295</v>
      </c>
      <c r="T57" s="51">
        <v>308</v>
      </c>
      <c r="U57" s="35">
        <v>232</v>
      </c>
      <c r="V57" s="26">
        <f t="shared" si="3"/>
        <v>6.84375</v>
      </c>
    </row>
    <row r="58" spans="1:22" ht="25.5" customHeight="1" x14ac:dyDescent="0.3">
      <c r="A58" s="5">
        <f t="shared" si="4"/>
        <v>56</v>
      </c>
      <c r="B58" s="9" t="s">
        <v>359</v>
      </c>
      <c r="C58" s="7" t="s">
        <v>29</v>
      </c>
      <c r="D58" s="8">
        <f t="shared" si="5"/>
        <v>9</v>
      </c>
      <c r="E58" s="9" t="s">
        <v>28</v>
      </c>
      <c r="F58" s="8">
        <f t="shared" si="6"/>
        <v>8</v>
      </c>
      <c r="G58" s="9" t="s">
        <v>28</v>
      </c>
      <c r="H58" s="8">
        <f t="shared" si="7"/>
        <v>8</v>
      </c>
      <c r="I58" s="9" t="s">
        <v>29</v>
      </c>
      <c r="J58" s="8">
        <f t="shared" si="8"/>
        <v>9</v>
      </c>
      <c r="K58" s="9" t="s">
        <v>33</v>
      </c>
      <c r="L58" s="8">
        <f t="shared" si="9"/>
        <v>10</v>
      </c>
      <c r="M58" s="9" t="s">
        <v>29</v>
      </c>
      <c r="N58" s="8">
        <f t="shared" si="10"/>
        <v>9</v>
      </c>
      <c r="O58" s="9" t="s">
        <v>33</v>
      </c>
      <c r="P58" s="8">
        <f t="shared" si="11"/>
        <v>10</v>
      </c>
      <c r="Q58" s="20">
        <f t="shared" si="1"/>
        <v>352</v>
      </c>
      <c r="R58" s="11">
        <f t="shared" si="2"/>
        <v>8.8000000000000007</v>
      </c>
      <c r="S58" s="9">
        <v>314</v>
      </c>
      <c r="T58" s="51">
        <v>306</v>
      </c>
      <c r="U58" s="21">
        <v>268</v>
      </c>
      <c r="V58" s="26">
        <f t="shared" si="3"/>
        <v>7.75</v>
      </c>
    </row>
    <row r="59" spans="1:22" ht="25.5" customHeight="1" x14ac:dyDescent="0.3">
      <c r="A59" s="5">
        <f t="shared" si="4"/>
        <v>57</v>
      </c>
      <c r="B59" s="9" t="s">
        <v>360</v>
      </c>
      <c r="C59" s="7" t="s">
        <v>27</v>
      </c>
      <c r="D59" s="8">
        <f t="shared" si="5"/>
        <v>7</v>
      </c>
      <c r="E59" s="9" t="s">
        <v>27</v>
      </c>
      <c r="F59" s="8">
        <f t="shared" si="6"/>
        <v>7</v>
      </c>
      <c r="G59" s="9" t="s">
        <v>29</v>
      </c>
      <c r="H59" s="8">
        <f t="shared" si="7"/>
        <v>9</v>
      </c>
      <c r="I59" s="9" t="s">
        <v>31</v>
      </c>
      <c r="J59" s="8">
        <f t="shared" si="8"/>
        <v>6</v>
      </c>
      <c r="K59" s="9" t="s">
        <v>27</v>
      </c>
      <c r="L59" s="8">
        <f t="shared" si="9"/>
        <v>7</v>
      </c>
      <c r="M59" s="9" t="s">
        <v>29</v>
      </c>
      <c r="N59" s="8">
        <f t="shared" si="10"/>
        <v>9</v>
      </c>
      <c r="O59" s="9" t="s">
        <v>29</v>
      </c>
      <c r="P59" s="8">
        <f t="shared" si="11"/>
        <v>9</v>
      </c>
      <c r="Q59" s="20">
        <f t="shared" si="1"/>
        <v>298</v>
      </c>
      <c r="R59" s="11">
        <f t="shared" si="2"/>
        <v>7.45</v>
      </c>
      <c r="S59" s="9">
        <v>295</v>
      </c>
      <c r="T59" s="51">
        <v>342</v>
      </c>
      <c r="U59" s="21">
        <v>320</v>
      </c>
      <c r="V59" s="26">
        <f t="shared" si="3"/>
        <v>7.84375</v>
      </c>
    </row>
    <row r="60" spans="1:22" ht="25.5" customHeight="1" x14ac:dyDescent="0.3">
      <c r="A60" s="5">
        <f t="shared" si="4"/>
        <v>58</v>
      </c>
      <c r="B60" s="9" t="s">
        <v>361</v>
      </c>
      <c r="C60" s="7" t="s">
        <v>31</v>
      </c>
      <c r="D60" s="8">
        <f t="shared" si="5"/>
        <v>6</v>
      </c>
      <c r="E60" s="9" t="s">
        <v>44</v>
      </c>
      <c r="F60" s="8">
        <f t="shared" si="6"/>
        <v>5</v>
      </c>
      <c r="G60" s="9" t="s">
        <v>28</v>
      </c>
      <c r="H60" s="8">
        <f t="shared" si="7"/>
        <v>8</v>
      </c>
      <c r="I60" s="9" t="s">
        <v>27</v>
      </c>
      <c r="J60" s="8">
        <f t="shared" si="8"/>
        <v>7</v>
      </c>
      <c r="K60" s="9" t="s">
        <v>29</v>
      </c>
      <c r="L60" s="8">
        <f t="shared" si="9"/>
        <v>9</v>
      </c>
      <c r="M60" s="9" t="s">
        <v>31</v>
      </c>
      <c r="N60" s="8">
        <f t="shared" si="10"/>
        <v>6</v>
      </c>
      <c r="O60" s="9" t="s">
        <v>31</v>
      </c>
      <c r="P60" s="8">
        <f t="shared" si="11"/>
        <v>6</v>
      </c>
      <c r="Q60" s="20">
        <f t="shared" si="1"/>
        <v>272</v>
      </c>
      <c r="R60" s="11">
        <f t="shared" si="2"/>
        <v>6.8</v>
      </c>
      <c r="S60" s="9">
        <v>272</v>
      </c>
      <c r="T60" s="51">
        <v>304</v>
      </c>
      <c r="U60" s="21">
        <v>224</v>
      </c>
      <c r="V60" s="26">
        <f t="shared" si="3"/>
        <v>6.7</v>
      </c>
    </row>
    <row r="61" spans="1:22" ht="25.5" customHeight="1" x14ac:dyDescent="0.3">
      <c r="A61" s="5">
        <f t="shared" si="4"/>
        <v>59</v>
      </c>
      <c r="B61" s="9" t="s">
        <v>362</v>
      </c>
      <c r="C61" s="7" t="s">
        <v>27</v>
      </c>
      <c r="D61" s="8">
        <f t="shared" si="5"/>
        <v>7</v>
      </c>
      <c r="E61" s="9" t="s">
        <v>31</v>
      </c>
      <c r="F61" s="8">
        <f t="shared" si="6"/>
        <v>6</v>
      </c>
      <c r="G61" s="9" t="s">
        <v>27</v>
      </c>
      <c r="H61" s="8">
        <f t="shared" si="7"/>
        <v>7</v>
      </c>
      <c r="I61" s="9" t="s">
        <v>29</v>
      </c>
      <c r="J61" s="8">
        <f t="shared" si="8"/>
        <v>9</v>
      </c>
      <c r="K61" s="9" t="s">
        <v>29</v>
      </c>
      <c r="L61" s="8">
        <f t="shared" si="9"/>
        <v>9</v>
      </c>
      <c r="M61" s="9" t="s">
        <v>28</v>
      </c>
      <c r="N61" s="8">
        <f t="shared" si="10"/>
        <v>8</v>
      </c>
      <c r="O61" s="9" t="s">
        <v>28</v>
      </c>
      <c r="P61" s="8">
        <f t="shared" si="11"/>
        <v>8</v>
      </c>
      <c r="Q61" s="20">
        <f t="shared" si="1"/>
        <v>300</v>
      </c>
      <c r="R61" s="11">
        <f t="shared" si="2"/>
        <v>7.5</v>
      </c>
      <c r="S61" s="9">
        <v>272</v>
      </c>
      <c r="T61" s="51">
        <v>312</v>
      </c>
      <c r="U61" s="21">
        <v>248</v>
      </c>
      <c r="V61" s="26">
        <f t="shared" si="3"/>
        <v>7.0750000000000002</v>
      </c>
    </row>
    <row r="62" spans="1:22" ht="25.5" customHeight="1" x14ac:dyDescent="0.3">
      <c r="A62" s="5">
        <f t="shared" si="4"/>
        <v>60</v>
      </c>
      <c r="B62" s="9" t="s">
        <v>363</v>
      </c>
      <c r="C62" s="7" t="s">
        <v>44</v>
      </c>
      <c r="D62" s="8">
        <f t="shared" si="5"/>
        <v>5</v>
      </c>
      <c r="E62" s="9" t="s">
        <v>37</v>
      </c>
      <c r="F62" s="8">
        <f t="shared" si="6"/>
        <v>4</v>
      </c>
      <c r="G62" s="9" t="s">
        <v>44</v>
      </c>
      <c r="H62" s="8">
        <f t="shared" si="7"/>
        <v>5</v>
      </c>
      <c r="I62" s="9" t="s">
        <v>37</v>
      </c>
      <c r="J62" s="8">
        <f t="shared" si="8"/>
        <v>4</v>
      </c>
      <c r="K62" s="9" t="s">
        <v>27</v>
      </c>
      <c r="L62" s="8">
        <f t="shared" si="9"/>
        <v>7</v>
      </c>
      <c r="M62" s="9" t="s">
        <v>27</v>
      </c>
      <c r="N62" s="8">
        <f t="shared" si="10"/>
        <v>7</v>
      </c>
      <c r="O62" s="9" t="s">
        <v>31</v>
      </c>
      <c r="P62" s="8">
        <f t="shared" si="11"/>
        <v>6</v>
      </c>
      <c r="Q62" s="20">
        <f t="shared" si="1"/>
        <v>204</v>
      </c>
      <c r="R62" s="11">
        <f t="shared" si="2"/>
        <v>5.0999999999999996</v>
      </c>
      <c r="S62" s="9">
        <v>212</v>
      </c>
      <c r="T62" s="51">
        <v>296</v>
      </c>
      <c r="U62" s="35">
        <v>244</v>
      </c>
      <c r="V62" s="26">
        <f t="shared" si="3"/>
        <v>5.9749999999999996</v>
      </c>
    </row>
    <row r="63" spans="1:22" ht="25.5" customHeight="1" x14ac:dyDescent="0.3">
      <c r="A63" s="5">
        <f t="shared" si="4"/>
        <v>61</v>
      </c>
      <c r="B63" s="9" t="s">
        <v>364</v>
      </c>
      <c r="C63" s="7" t="s">
        <v>31</v>
      </c>
      <c r="D63" s="8">
        <f t="shared" si="5"/>
        <v>6</v>
      </c>
      <c r="E63" s="9" t="s">
        <v>37</v>
      </c>
      <c r="F63" s="8">
        <f t="shared" si="6"/>
        <v>4</v>
      </c>
      <c r="G63" s="9" t="s">
        <v>44</v>
      </c>
      <c r="H63" s="8">
        <f t="shared" si="7"/>
        <v>5</v>
      </c>
      <c r="I63" s="9" t="s">
        <v>44</v>
      </c>
      <c r="J63" s="8">
        <f t="shared" si="8"/>
        <v>5</v>
      </c>
      <c r="K63" s="9" t="s">
        <v>27</v>
      </c>
      <c r="L63" s="8">
        <f t="shared" si="9"/>
        <v>7</v>
      </c>
      <c r="M63" s="9" t="s">
        <v>29</v>
      </c>
      <c r="N63" s="8">
        <f t="shared" si="10"/>
        <v>9</v>
      </c>
      <c r="O63" s="9" t="s">
        <v>29</v>
      </c>
      <c r="P63" s="8">
        <f t="shared" si="11"/>
        <v>9</v>
      </c>
      <c r="Q63" s="20">
        <f t="shared" si="1"/>
        <v>228</v>
      </c>
      <c r="R63" s="11">
        <f t="shared" si="2"/>
        <v>5.7</v>
      </c>
      <c r="S63" s="9">
        <v>245</v>
      </c>
      <c r="T63" s="51">
        <v>294</v>
      </c>
      <c r="U63" s="21">
        <v>218</v>
      </c>
      <c r="V63" s="26">
        <f t="shared" si="3"/>
        <v>6.15625</v>
      </c>
    </row>
    <row r="64" spans="1:22" ht="25.5" customHeight="1" x14ac:dyDescent="0.3">
      <c r="A64" s="5">
        <f t="shared" si="4"/>
        <v>62</v>
      </c>
      <c r="B64" s="9" t="s">
        <v>365</v>
      </c>
      <c r="C64" s="7" t="s">
        <v>44</v>
      </c>
      <c r="D64" s="8">
        <f t="shared" si="5"/>
        <v>5</v>
      </c>
      <c r="E64" s="9" t="s">
        <v>44</v>
      </c>
      <c r="F64" s="8">
        <f t="shared" si="6"/>
        <v>5</v>
      </c>
      <c r="G64" s="9" t="s">
        <v>37</v>
      </c>
      <c r="H64" s="8">
        <f t="shared" si="7"/>
        <v>4</v>
      </c>
      <c r="I64" s="9" t="s">
        <v>44</v>
      </c>
      <c r="J64" s="8">
        <f t="shared" si="8"/>
        <v>5</v>
      </c>
      <c r="K64" s="9" t="s">
        <v>27</v>
      </c>
      <c r="L64" s="8">
        <f t="shared" si="9"/>
        <v>7</v>
      </c>
      <c r="M64" s="9" t="s">
        <v>29</v>
      </c>
      <c r="N64" s="8">
        <f t="shared" si="10"/>
        <v>9</v>
      </c>
      <c r="O64" s="9" t="s">
        <v>27</v>
      </c>
      <c r="P64" s="8">
        <f t="shared" si="11"/>
        <v>7</v>
      </c>
      <c r="Q64" s="20">
        <f t="shared" si="1"/>
        <v>216</v>
      </c>
      <c r="R64" s="11">
        <f t="shared" si="2"/>
        <v>5.4</v>
      </c>
      <c r="S64" s="9">
        <v>226</v>
      </c>
      <c r="T64" s="51">
        <v>268</v>
      </c>
      <c r="U64" s="35">
        <v>200</v>
      </c>
      <c r="V64" s="26">
        <f t="shared" si="3"/>
        <v>5.6875</v>
      </c>
    </row>
    <row r="65" spans="1:22" ht="25.5" customHeight="1" x14ac:dyDescent="0.3">
      <c r="A65" s="5">
        <f t="shared" si="4"/>
        <v>63</v>
      </c>
      <c r="B65" s="9" t="s">
        <v>366</v>
      </c>
      <c r="C65" s="7" t="s">
        <v>27</v>
      </c>
      <c r="D65" s="8">
        <f t="shared" si="5"/>
        <v>7</v>
      </c>
      <c r="E65" s="9" t="s">
        <v>27</v>
      </c>
      <c r="F65" s="8">
        <f t="shared" si="6"/>
        <v>7</v>
      </c>
      <c r="G65" s="9" t="s">
        <v>31</v>
      </c>
      <c r="H65" s="8">
        <f t="shared" si="7"/>
        <v>6</v>
      </c>
      <c r="I65" s="9" t="s">
        <v>31</v>
      </c>
      <c r="J65" s="8">
        <f t="shared" si="8"/>
        <v>6</v>
      </c>
      <c r="K65" s="9" t="s">
        <v>28</v>
      </c>
      <c r="L65" s="8">
        <f t="shared" si="9"/>
        <v>8</v>
      </c>
      <c r="M65" s="9" t="s">
        <v>28</v>
      </c>
      <c r="N65" s="8">
        <f t="shared" si="10"/>
        <v>8</v>
      </c>
      <c r="O65" s="9" t="s">
        <v>27</v>
      </c>
      <c r="P65" s="8">
        <f t="shared" si="11"/>
        <v>7</v>
      </c>
      <c r="Q65" s="20">
        <f t="shared" si="1"/>
        <v>274</v>
      </c>
      <c r="R65" s="11">
        <f t="shared" si="2"/>
        <v>6.85</v>
      </c>
      <c r="S65" s="9">
        <v>218</v>
      </c>
      <c r="T65" s="51">
        <v>256</v>
      </c>
      <c r="U65" s="35">
        <v>194</v>
      </c>
      <c r="V65" s="26">
        <f t="shared" si="3"/>
        <v>5.8875000000000002</v>
      </c>
    </row>
    <row r="66" spans="1:22" ht="25.5" customHeight="1" x14ac:dyDescent="0.3">
      <c r="A66" s="5">
        <f t="shared" si="4"/>
        <v>64</v>
      </c>
      <c r="B66" s="9" t="s">
        <v>367</v>
      </c>
      <c r="C66" s="7" t="s">
        <v>28</v>
      </c>
      <c r="D66" s="8">
        <f t="shared" si="5"/>
        <v>8</v>
      </c>
      <c r="E66" s="9" t="s">
        <v>27</v>
      </c>
      <c r="F66" s="8">
        <f t="shared" si="6"/>
        <v>7</v>
      </c>
      <c r="G66" s="9" t="s">
        <v>29</v>
      </c>
      <c r="H66" s="8">
        <f t="shared" si="7"/>
        <v>9</v>
      </c>
      <c r="I66" s="9" t="s">
        <v>27</v>
      </c>
      <c r="J66" s="8">
        <f t="shared" si="8"/>
        <v>7</v>
      </c>
      <c r="K66" s="9" t="s">
        <v>29</v>
      </c>
      <c r="L66" s="8">
        <f t="shared" si="9"/>
        <v>9</v>
      </c>
      <c r="M66" s="9" t="s">
        <v>29</v>
      </c>
      <c r="N66" s="8">
        <f t="shared" si="10"/>
        <v>9</v>
      </c>
      <c r="O66" s="9" t="s">
        <v>28</v>
      </c>
      <c r="P66" s="8">
        <f t="shared" si="11"/>
        <v>8</v>
      </c>
      <c r="Q66" s="20">
        <f t="shared" si="1"/>
        <v>322</v>
      </c>
      <c r="R66" s="11">
        <f t="shared" si="2"/>
        <v>8.0500000000000007</v>
      </c>
      <c r="S66" s="9">
        <v>288</v>
      </c>
      <c r="T66" s="51">
        <v>304</v>
      </c>
      <c r="U66" s="21">
        <v>294</v>
      </c>
      <c r="V66" s="26">
        <f t="shared" si="3"/>
        <v>7.55</v>
      </c>
    </row>
    <row r="67" spans="1:22" ht="25.5" customHeight="1" x14ac:dyDescent="0.3">
      <c r="A67" s="5">
        <f t="shared" si="4"/>
        <v>65</v>
      </c>
      <c r="B67" s="9" t="s">
        <v>368</v>
      </c>
      <c r="C67" s="7" t="s">
        <v>31</v>
      </c>
      <c r="D67" s="8">
        <f t="shared" si="5"/>
        <v>6</v>
      </c>
      <c r="E67" s="14" t="s">
        <v>49</v>
      </c>
      <c r="F67" s="8">
        <f t="shared" si="6"/>
        <v>0</v>
      </c>
      <c r="G67" s="9" t="s">
        <v>31</v>
      </c>
      <c r="H67" s="8">
        <f t="shared" si="7"/>
        <v>6</v>
      </c>
      <c r="I67" s="9" t="s">
        <v>37</v>
      </c>
      <c r="J67" s="8">
        <f t="shared" si="8"/>
        <v>4</v>
      </c>
      <c r="K67" s="9" t="s">
        <v>29</v>
      </c>
      <c r="L67" s="8">
        <f t="shared" si="9"/>
        <v>9</v>
      </c>
      <c r="M67" s="9" t="s">
        <v>31</v>
      </c>
      <c r="N67" s="8">
        <f t="shared" si="10"/>
        <v>6</v>
      </c>
      <c r="O67" s="9" t="s">
        <v>31</v>
      </c>
      <c r="P67" s="8">
        <f t="shared" si="11"/>
        <v>6</v>
      </c>
      <c r="Q67" s="20">
        <f t="shared" si="1"/>
        <v>198</v>
      </c>
      <c r="R67" s="11">
        <f t="shared" si="2"/>
        <v>4.95</v>
      </c>
      <c r="S67" s="9">
        <v>224</v>
      </c>
      <c r="T67" s="51">
        <v>272</v>
      </c>
      <c r="U67" s="35">
        <v>214</v>
      </c>
      <c r="V67" s="26">
        <f t="shared" si="3"/>
        <v>5.6749999999999998</v>
      </c>
    </row>
    <row r="68" spans="1:22" ht="25.5" customHeight="1" x14ac:dyDescent="0.3">
      <c r="A68" s="5">
        <f t="shared" si="4"/>
        <v>66</v>
      </c>
      <c r="B68" s="9" t="s">
        <v>369</v>
      </c>
      <c r="C68" s="7" t="s">
        <v>27</v>
      </c>
      <c r="D68" s="8">
        <f t="shared" si="5"/>
        <v>7</v>
      </c>
      <c r="E68" s="9" t="s">
        <v>44</v>
      </c>
      <c r="F68" s="8">
        <f t="shared" si="6"/>
        <v>5</v>
      </c>
      <c r="G68" s="9" t="s">
        <v>31</v>
      </c>
      <c r="H68" s="8">
        <f t="shared" si="7"/>
        <v>6</v>
      </c>
      <c r="I68" s="9" t="s">
        <v>28</v>
      </c>
      <c r="J68" s="8">
        <f t="shared" si="8"/>
        <v>8</v>
      </c>
      <c r="K68" s="9" t="s">
        <v>28</v>
      </c>
      <c r="L68" s="8">
        <f t="shared" si="9"/>
        <v>8</v>
      </c>
      <c r="M68" s="9" t="s">
        <v>29</v>
      </c>
      <c r="N68" s="8">
        <f t="shared" si="10"/>
        <v>9</v>
      </c>
      <c r="O68" s="9" t="s">
        <v>29</v>
      </c>
      <c r="P68" s="8">
        <f t="shared" si="11"/>
        <v>9</v>
      </c>
      <c r="Q68" s="20">
        <f t="shared" ref="Q68:Q110" si="21">(D68*8+F68*8+H68*8+J68*6+L68*6+N68*2+P68*2)</f>
        <v>276</v>
      </c>
      <c r="R68" s="11">
        <f t="shared" ref="R68:R110" si="22">Q68/40</f>
        <v>6.9</v>
      </c>
      <c r="S68" s="9">
        <v>295</v>
      </c>
      <c r="T68" s="51">
        <v>318</v>
      </c>
      <c r="U68" s="21">
        <v>252</v>
      </c>
      <c r="V68" s="26">
        <f t="shared" ref="V68:V110" si="23">(Q68+S68+T68+U68)/160</f>
        <v>7.1312499999999996</v>
      </c>
    </row>
    <row r="69" spans="1:22" ht="25.5" customHeight="1" x14ac:dyDescent="0.3">
      <c r="A69" s="5">
        <f t="shared" si="4"/>
        <v>67</v>
      </c>
      <c r="B69" s="9" t="s">
        <v>370</v>
      </c>
      <c r="C69" s="7" t="s">
        <v>27</v>
      </c>
      <c r="D69" s="8">
        <f>IF(C69="AA",10, IF(C69="AB",9, IF(C69="BB",8, IF(C69="BC",7,IF(C69="CC",6, IF(C69="CD",5, IF(C69="DD",4,IF(C69="F",0))))))))</f>
        <v>7</v>
      </c>
      <c r="E69" s="9" t="s">
        <v>44</v>
      </c>
      <c r="F69" s="8">
        <f>IF(E69="AA",10, IF(E69="AB",9, IF(E69="BB",8, IF(E69="BC",7,IF(E69="CC",6, IF(E69="CD",5, IF(E69="DD",4,IF(E69="F",0))))))))</f>
        <v>5</v>
      </c>
      <c r="G69" s="9" t="s">
        <v>27</v>
      </c>
      <c r="H69" s="8">
        <f>IF(G69="AA",10, IF(G69="AB",9, IF(G69="BB",8, IF(G69="BC",7,IF(G69="CC",6, IF(G69="CD",5, IF(G69="DD",4,IF(G69="F",0))))))))</f>
        <v>7</v>
      </c>
      <c r="I69" s="14" t="s">
        <v>49</v>
      </c>
      <c r="J69" s="8">
        <f>IF(I69="AA",10, IF(I69="AB",9, IF(I69="BB",8, IF(I69="BC",7,IF(I69="CC",6, IF(I69="CD",5, IF(I69="DD",4,IF(I69="F",0))))))))</f>
        <v>0</v>
      </c>
      <c r="K69" s="9" t="s">
        <v>29</v>
      </c>
      <c r="L69" s="8">
        <f>IF(K69="AA",10, IF(K69="AB",9, IF(K69="BB",8, IF(K69="BC",7,IF(K69="CC",6, IF(K69="CD",5, IF(K69="DD",4,IF(K69="F",0))))))))</f>
        <v>9</v>
      </c>
      <c r="M69" s="9" t="s">
        <v>33</v>
      </c>
      <c r="N69" s="8">
        <f>IF(M69="AA",10, IF(M69="AB",9, IF(M69="BB",8, IF(M69="BC",7,IF(M69="CC",6, IF(M69="CD",5, IF(M69="DD",4,IF(M69="F",0))))))))</f>
        <v>10</v>
      </c>
      <c r="O69" s="9" t="s">
        <v>28</v>
      </c>
      <c r="P69" s="8">
        <f>IF(O69="AA",10, IF(O69="AB",9, IF(O69="BB",8, IF(O69="BC",7,IF(O69="CC",6, IF(O69="CD",5, IF(O69="DD",4,IF(O69="F",0))))))))</f>
        <v>8</v>
      </c>
      <c r="Q69" s="20">
        <f t="shared" si="21"/>
        <v>242</v>
      </c>
      <c r="R69" s="11">
        <f t="shared" si="22"/>
        <v>6.05</v>
      </c>
      <c r="S69" s="9">
        <v>214</v>
      </c>
      <c r="T69" s="51">
        <v>286</v>
      </c>
      <c r="U69" s="21">
        <v>290</v>
      </c>
      <c r="V69" s="26">
        <f t="shared" si="23"/>
        <v>6.45</v>
      </c>
    </row>
    <row r="70" spans="1:22" ht="25.5" customHeight="1" x14ac:dyDescent="0.3">
      <c r="A70" s="5">
        <f t="shared" ref="A70:A110" si="24">A69+1</f>
        <v>68</v>
      </c>
      <c r="B70" s="9" t="s">
        <v>371</v>
      </c>
      <c r="C70" s="7" t="s">
        <v>44</v>
      </c>
      <c r="D70" s="8">
        <f>IF(C70="AA",10, IF(C70="AB",9, IF(C70="BB",8, IF(C70="BC",7,IF(C70="CC",6, IF(C70="CD",5, IF(C70="DD",4,IF(C70="F",0))))))))</f>
        <v>5</v>
      </c>
      <c r="E70" s="9" t="s">
        <v>37</v>
      </c>
      <c r="F70" s="8">
        <f>IF(E70="AA",10, IF(E70="AB",9, IF(E70="BB",8, IF(E70="BC",7,IF(E70="CC",6, IF(E70="CD",5, IF(E70="DD",4,IF(E70="F",0))))))))</f>
        <v>4</v>
      </c>
      <c r="G70" s="9" t="s">
        <v>44</v>
      </c>
      <c r="H70" s="8">
        <f>IF(G70="AA",10, IF(G70="AB",9, IF(G70="BB",8, IF(G70="BC",7,IF(G70="CC",6, IF(G70="CD",5, IF(G70="DD",4,IF(G70="F",0))))))))</f>
        <v>5</v>
      </c>
      <c r="I70" s="9" t="s">
        <v>37</v>
      </c>
      <c r="J70" s="8">
        <f>IF(I70="AA",10, IF(I70="AB",9, IF(I70="BB",8, IF(I70="BC",7,IF(I70="CC",6, IF(I70="CD",5, IF(I70="DD",4,IF(I70="F",0))))))))</f>
        <v>4</v>
      </c>
      <c r="K70" s="9" t="s">
        <v>31</v>
      </c>
      <c r="L70" s="8">
        <f>IF(K70="AA",10, IF(K70="AB",9, IF(K70="BB",8, IF(K70="BC",7,IF(K70="CC",6, IF(K70="CD",5, IF(K70="DD",4,IF(K70="F",0))))))))</f>
        <v>6</v>
      </c>
      <c r="M70" s="9" t="s">
        <v>28</v>
      </c>
      <c r="N70" s="8">
        <f>IF(M70="AA",10, IF(M70="AB",9, IF(M70="BB",8, IF(M70="BC",7,IF(M70="CC",6, IF(M70="CD",5, IF(M70="DD",4,IF(M70="F",0))))))))</f>
        <v>8</v>
      </c>
      <c r="O70" s="9" t="s">
        <v>44</v>
      </c>
      <c r="P70" s="8">
        <f>IF(O70="AA",10, IF(O70="AB",9, IF(O70="BB",8, IF(O70="BC",7,IF(O70="CC",6, IF(O70="CD",5, IF(O70="DD",4,IF(O70="F",0))))))))</f>
        <v>5</v>
      </c>
      <c r="Q70" s="20">
        <f t="shared" si="21"/>
        <v>198</v>
      </c>
      <c r="R70" s="11">
        <f t="shared" si="22"/>
        <v>4.95</v>
      </c>
      <c r="S70" s="39">
        <v>183</v>
      </c>
      <c r="T70" s="51">
        <v>198</v>
      </c>
      <c r="U70" s="35">
        <v>184</v>
      </c>
      <c r="V70" s="26">
        <f t="shared" si="23"/>
        <v>4.7687499999999998</v>
      </c>
    </row>
    <row r="71" spans="1:22" ht="25.5" customHeight="1" x14ac:dyDescent="0.3">
      <c r="A71" s="5">
        <f t="shared" si="24"/>
        <v>69</v>
      </c>
      <c r="B71" s="9" t="s">
        <v>372</v>
      </c>
      <c r="C71" s="7" t="s">
        <v>44</v>
      </c>
      <c r="D71" s="8">
        <f>IF(C71="AA",10, IF(C71="AB",9, IF(C71="BB",8, IF(C71="BC",7,IF(C71="CC",6, IF(C71="CD",5, IF(C71="DD",4,IF(C71="F",0))))))))</f>
        <v>5</v>
      </c>
      <c r="E71" s="9" t="s">
        <v>37</v>
      </c>
      <c r="F71" s="8">
        <f>IF(E71="AA",10, IF(E71="AB",9, IF(E71="BB",8, IF(E71="BC",7,IF(E71="CC",6, IF(E71="CD",5, IF(E71="DD",4,IF(E71="F",0))))))))</f>
        <v>4</v>
      </c>
      <c r="G71" s="9" t="s">
        <v>37</v>
      </c>
      <c r="H71" s="8">
        <f>IF(G71="AA",10, IF(G71="AB",9, IF(G71="BB",8, IF(G71="BC",7,IF(G71="CC",6, IF(G71="CD",5, IF(G71="DD",4,IF(G71="F",0))))))))</f>
        <v>4</v>
      </c>
      <c r="I71" s="9" t="s">
        <v>37</v>
      </c>
      <c r="J71" s="8">
        <f>IF(I71="AA",10, IF(I71="AB",9, IF(I71="BB",8, IF(I71="BC",7,IF(I71="CC",6, IF(I71="CD",5, IF(I71="DD",4,IF(I71="F",0))))))))</f>
        <v>4</v>
      </c>
      <c r="K71" s="9" t="s">
        <v>28</v>
      </c>
      <c r="L71" s="8">
        <f>IF(K71="AA",10, IF(K71="AB",9, IF(K71="BB",8, IF(K71="BC",7,IF(K71="CC",6, IF(K71="CD",5, IF(K71="DD",4,IF(K71="F",0))))))))</f>
        <v>8</v>
      </c>
      <c r="M71" s="9" t="s">
        <v>27</v>
      </c>
      <c r="N71" s="8">
        <f>IF(M71="AA",10, IF(M71="AB",9, IF(M71="BB",8, IF(M71="BC",7,IF(M71="CC",6, IF(M71="CD",5, IF(M71="DD",4,IF(M71="F",0))))))))</f>
        <v>7</v>
      </c>
      <c r="O71" s="9" t="s">
        <v>31</v>
      </c>
      <c r="P71" s="8">
        <f>IF(O71="AA",10, IF(O71="AB",9, IF(O71="BB",8, IF(O71="BC",7,IF(O71="CC",6, IF(O71="CD",5, IF(O71="DD",4,IF(O71="F",0))))))))</f>
        <v>6</v>
      </c>
      <c r="Q71" s="20">
        <f t="shared" si="21"/>
        <v>202</v>
      </c>
      <c r="R71" s="11">
        <f t="shared" si="22"/>
        <v>5.05</v>
      </c>
      <c r="S71" s="39">
        <v>205</v>
      </c>
      <c r="T71" s="51">
        <v>224</v>
      </c>
      <c r="U71" s="35">
        <v>92</v>
      </c>
      <c r="V71" s="26">
        <f t="shared" si="23"/>
        <v>4.5187499999999998</v>
      </c>
    </row>
    <row r="72" spans="1:22" ht="25.5" customHeight="1" x14ac:dyDescent="0.3">
      <c r="A72" s="5">
        <f t="shared" si="24"/>
        <v>70</v>
      </c>
      <c r="B72" s="9" t="s">
        <v>373</v>
      </c>
      <c r="C72" s="7" t="s">
        <v>27</v>
      </c>
      <c r="D72" s="8">
        <f>IF(C72="AA",10, IF(C72="AB",9, IF(C72="BB",8, IF(C72="BC",7,IF(C72="CC",6, IF(C72="CD",5, IF(C72="DD",4,IF(C72="F",0))))))))</f>
        <v>7</v>
      </c>
      <c r="E72" s="9" t="s">
        <v>31</v>
      </c>
      <c r="F72" s="8">
        <f>IF(E72="AA",10, IF(E72="AB",9, IF(E72="BB",8, IF(E72="BC",7,IF(E72="CC",6, IF(E72="CD",5, IF(E72="DD",4,IF(E72="F",0))))))))</f>
        <v>6</v>
      </c>
      <c r="G72" s="9" t="s">
        <v>27</v>
      </c>
      <c r="H72" s="8">
        <f>IF(G72="AA",10, IF(G72="AB",9, IF(G72="BB",8, IF(G72="BC",7,IF(G72="CC",6, IF(G72="CD",5, IF(G72="DD",4,IF(G72="F",0))))))))</f>
        <v>7</v>
      </c>
      <c r="I72" s="9" t="s">
        <v>27</v>
      </c>
      <c r="J72" s="8">
        <f>IF(I72="AA",10, IF(I72="AB",9, IF(I72="BB",8, IF(I72="BC",7,IF(I72="CC",6, IF(I72="CD",5, IF(I72="DD",4,IF(I72="F",0))))))))</f>
        <v>7</v>
      </c>
      <c r="K72" s="9" t="s">
        <v>27</v>
      </c>
      <c r="L72" s="8">
        <f>IF(K72="AA",10, IF(K72="AB",9, IF(K72="BB",8, IF(K72="BC",7,IF(K72="CC",6, IF(K72="CD",5, IF(K72="DD",4,IF(K72="F",0))))))))</f>
        <v>7</v>
      </c>
      <c r="M72" s="9" t="s">
        <v>29</v>
      </c>
      <c r="N72" s="8">
        <f>IF(M72="AA",10, IF(M72="AB",9, IF(M72="BB",8, IF(M72="BC",7,IF(M72="CC",6, IF(M72="CD",5, IF(M72="DD",4,IF(M72="F",0))))))))</f>
        <v>9</v>
      </c>
      <c r="O72" s="9" t="s">
        <v>27</v>
      </c>
      <c r="P72" s="8">
        <f>IF(O72="AA",10, IF(O72="AB",9, IF(O72="BB",8, IF(O72="BC",7,IF(O72="CC",6, IF(O72="CD",5, IF(O72="DD",4,IF(O72="F",0))))))))</f>
        <v>7</v>
      </c>
      <c r="Q72" s="20">
        <f t="shared" si="21"/>
        <v>276</v>
      </c>
      <c r="R72" s="11">
        <f t="shared" si="22"/>
        <v>6.9</v>
      </c>
      <c r="S72" s="9">
        <v>229</v>
      </c>
      <c r="T72" s="51">
        <v>300</v>
      </c>
      <c r="U72" s="21">
        <v>236</v>
      </c>
      <c r="V72" s="26">
        <f t="shared" si="23"/>
        <v>6.5062499999999996</v>
      </c>
    </row>
    <row r="73" spans="1:22" ht="25.5" customHeight="1" x14ac:dyDescent="0.3">
      <c r="A73" s="5">
        <f t="shared" si="24"/>
        <v>71</v>
      </c>
      <c r="B73" s="9" t="s">
        <v>374</v>
      </c>
      <c r="C73" s="7" t="s">
        <v>44</v>
      </c>
      <c r="D73" s="8">
        <f>IF(C73="AA",10, IF(C73="AB",9, IF(C73="BB",8, IF(C73="BC",7,IF(C73="CC",6, IF(C73="CD",5, IF(C73="DD",4,IF(C73="F",0))))))))</f>
        <v>5</v>
      </c>
      <c r="E73" s="9" t="s">
        <v>37</v>
      </c>
      <c r="F73" s="8">
        <f>IF(E73="AA",10, IF(E73="AB",9, IF(E73="BB",8, IF(E73="BC",7,IF(E73="CC",6, IF(E73="CD",5, IF(E73="DD",4,IF(E73="F",0))))))))</f>
        <v>4</v>
      </c>
      <c r="G73" s="9" t="s">
        <v>44</v>
      </c>
      <c r="H73" s="8">
        <f>IF(G73="AA",10, IF(G73="AB",9, IF(G73="BB",8, IF(G73="BC",7,IF(G73="CC",6, IF(G73="CD",5, IF(G73="DD",4,IF(G73="F",0))))))))</f>
        <v>5</v>
      </c>
      <c r="I73" s="9" t="s">
        <v>37</v>
      </c>
      <c r="J73" s="8">
        <f>IF(I73="AA",10, IF(I73="AB",9, IF(I73="BB",8, IF(I73="BC",7,IF(I73="CC",6, IF(I73="CD",5, IF(I73="DD",4,IF(I73="F",0))))))))</f>
        <v>4</v>
      </c>
      <c r="K73" s="9" t="s">
        <v>27</v>
      </c>
      <c r="L73" s="8">
        <f>IF(K73="AA",10, IF(K73="AB",9, IF(K73="BB",8, IF(K73="BC",7,IF(K73="CC",6, IF(K73="CD",5, IF(K73="DD",4,IF(K73="F",0))))))))</f>
        <v>7</v>
      </c>
      <c r="M73" s="9" t="s">
        <v>28</v>
      </c>
      <c r="N73" s="8">
        <f>IF(M73="AA",10, IF(M73="AB",9, IF(M73="BB",8, IF(M73="BC",7,IF(M73="CC",6, IF(M73="CD",5, IF(M73="DD",4,IF(M73="F",0))))))))</f>
        <v>8</v>
      </c>
      <c r="O73" s="9" t="s">
        <v>31</v>
      </c>
      <c r="P73" s="8">
        <f>IF(O73="AA",10, IF(O73="AB",9, IF(O73="BB",8, IF(O73="BC",7,IF(O73="CC",6, IF(O73="CD",5, IF(O73="DD",4,IF(O73="F",0))))))))</f>
        <v>6</v>
      </c>
      <c r="Q73" s="20">
        <f t="shared" si="21"/>
        <v>206</v>
      </c>
      <c r="R73" s="11">
        <f t="shared" si="22"/>
        <v>5.15</v>
      </c>
      <c r="S73" s="39">
        <v>186</v>
      </c>
      <c r="T73" s="51">
        <v>240</v>
      </c>
      <c r="U73" s="35">
        <v>128</v>
      </c>
      <c r="V73" s="26">
        <f t="shared" si="23"/>
        <v>4.75</v>
      </c>
    </row>
    <row r="74" spans="1:22" ht="25.5" customHeight="1" x14ac:dyDescent="0.3">
      <c r="A74" s="5">
        <f t="shared" si="24"/>
        <v>72</v>
      </c>
      <c r="B74" s="9" t="s">
        <v>375</v>
      </c>
      <c r="C74" s="7" t="s">
        <v>27</v>
      </c>
      <c r="D74" s="8">
        <f t="shared" si="5"/>
        <v>7</v>
      </c>
      <c r="E74" s="9" t="s">
        <v>37</v>
      </c>
      <c r="F74" s="8">
        <f t="shared" si="6"/>
        <v>4</v>
      </c>
      <c r="G74" s="9" t="s">
        <v>31</v>
      </c>
      <c r="H74" s="8">
        <f t="shared" si="7"/>
        <v>6</v>
      </c>
      <c r="I74" s="9" t="s">
        <v>31</v>
      </c>
      <c r="J74" s="8">
        <f t="shared" si="8"/>
        <v>6</v>
      </c>
      <c r="K74" s="9" t="s">
        <v>28</v>
      </c>
      <c r="L74" s="8">
        <f t="shared" si="9"/>
        <v>8</v>
      </c>
      <c r="M74" s="9" t="s">
        <v>27</v>
      </c>
      <c r="N74" s="8">
        <f t="shared" si="10"/>
        <v>7</v>
      </c>
      <c r="O74" s="9" t="s">
        <v>31</v>
      </c>
      <c r="P74" s="8">
        <f t="shared" si="11"/>
        <v>6</v>
      </c>
      <c r="Q74" s="20">
        <f t="shared" si="21"/>
        <v>246</v>
      </c>
      <c r="R74" s="11">
        <f t="shared" si="22"/>
        <v>6.15</v>
      </c>
      <c r="S74" s="9">
        <v>211</v>
      </c>
      <c r="T74" s="51">
        <v>264</v>
      </c>
      <c r="U74" s="35">
        <v>176</v>
      </c>
      <c r="V74" s="26">
        <f t="shared" si="23"/>
        <v>5.6062500000000002</v>
      </c>
    </row>
    <row r="75" spans="1:22" ht="25.5" customHeight="1" x14ac:dyDescent="0.3">
      <c r="A75" s="5">
        <f t="shared" si="24"/>
        <v>73</v>
      </c>
      <c r="B75" s="9" t="s">
        <v>376</v>
      </c>
      <c r="C75" s="7" t="s">
        <v>28</v>
      </c>
      <c r="D75" s="8">
        <f t="shared" si="5"/>
        <v>8</v>
      </c>
      <c r="E75" s="9" t="s">
        <v>28</v>
      </c>
      <c r="F75" s="8">
        <f t="shared" si="6"/>
        <v>8</v>
      </c>
      <c r="G75" s="9" t="s">
        <v>31</v>
      </c>
      <c r="H75" s="8">
        <f t="shared" si="7"/>
        <v>6</v>
      </c>
      <c r="I75" s="9" t="s">
        <v>33</v>
      </c>
      <c r="J75" s="8">
        <f t="shared" si="8"/>
        <v>10</v>
      </c>
      <c r="K75" s="9" t="s">
        <v>33</v>
      </c>
      <c r="L75" s="8">
        <f t="shared" si="9"/>
        <v>10</v>
      </c>
      <c r="M75" s="9" t="s">
        <v>29</v>
      </c>
      <c r="N75" s="8">
        <f t="shared" si="10"/>
        <v>9</v>
      </c>
      <c r="O75" s="9" t="s">
        <v>33</v>
      </c>
      <c r="P75" s="8">
        <f t="shared" si="11"/>
        <v>10</v>
      </c>
      <c r="Q75" s="20">
        <f t="shared" si="21"/>
        <v>334</v>
      </c>
      <c r="R75" s="11">
        <f t="shared" si="22"/>
        <v>8.35</v>
      </c>
      <c r="S75" s="9">
        <v>249</v>
      </c>
      <c r="T75" s="51">
        <v>336</v>
      </c>
      <c r="U75" s="35">
        <v>268</v>
      </c>
      <c r="V75" s="26">
        <f t="shared" si="23"/>
        <v>7.4187500000000002</v>
      </c>
    </row>
    <row r="76" spans="1:22" ht="25.5" customHeight="1" x14ac:dyDescent="0.3">
      <c r="A76" s="5">
        <f t="shared" si="24"/>
        <v>74</v>
      </c>
      <c r="B76" s="9" t="s">
        <v>377</v>
      </c>
      <c r="C76" s="7" t="s">
        <v>44</v>
      </c>
      <c r="D76" s="8">
        <f t="shared" si="5"/>
        <v>5</v>
      </c>
      <c r="E76" s="9" t="s">
        <v>37</v>
      </c>
      <c r="F76" s="8">
        <f t="shared" si="6"/>
        <v>4</v>
      </c>
      <c r="G76" s="9" t="s">
        <v>44</v>
      </c>
      <c r="H76" s="8">
        <f t="shared" si="7"/>
        <v>5</v>
      </c>
      <c r="I76" s="9" t="s">
        <v>37</v>
      </c>
      <c r="J76" s="8">
        <f t="shared" si="8"/>
        <v>4</v>
      </c>
      <c r="K76" s="9" t="s">
        <v>28</v>
      </c>
      <c r="L76" s="8">
        <f t="shared" si="9"/>
        <v>8</v>
      </c>
      <c r="M76" s="9" t="s">
        <v>31</v>
      </c>
      <c r="N76" s="8">
        <f t="shared" si="10"/>
        <v>6</v>
      </c>
      <c r="O76" s="9" t="s">
        <v>27</v>
      </c>
      <c r="P76" s="8">
        <f t="shared" si="11"/>
        <v>7</v>
      </c>
      <c r="Q76" s="20">
        <f t="shared" si="21"/>
        <v>210</v>
      </c>
      <c r="R76" s="11">
        <f t="shared" si="22"/>
        <v>5.25</v>
      </c>
      <c r="S76" s="9">
        <v>221</v>
      </c>
      <c r="T76" s="51">
        <v>272</v>
      </c>
      <c r="U76" s="35">
        <v>148</v>
      </c>
      <c r="V76" s="26">
        <f t="shared" si="23"/>
        <v>5.3187499999999996</v>
      </c>
    </row>
    <row r="77" spans="1:22" ht="25.5" customHeight="1" x14ac:dyDescent="0.3">
      <c r="A77" s="5">
        <f t="shared" si="24"/>
        <v>75</v>
      </c>
      <c r="B77" s="9" t="s">
        <v>378</v>
      </c>
      <c r="C77" s="7" t="s">
        <v>28</v>
      </c>
      <c r="D77" s="8">
        <f t="shared" si="5"/>
        <v>8</v>
      </c>
      <c r="E77" s="9" t="s">
        <v>28</v>
      </c>
      <c r="F77" s="8">
        <f t="shared" si="6"/>
        <v>8</v>
      </c>
      <c r="G77" s="9" t="s">
        <v>27</v>
      </c>
      <c r="H77" s="8">
        <f t="shared" si="7"/>
        <v>7</v>
      </c>
      <c r="I77" s="9" t="s">
        <v>27</v>
      </c>
      <c r="J77" s="8">
        <f t="shared" si="8"/>
        <v>7</v>
      </c>
      <c r="K77" s="9" t="s">
        <v>28</v>
      </c>
      <c r="L77" s="8">
        <f t="shared" si="9"/>
        <v>8</v>
      </c>
      <c r="M77" s="9" t="s">
        <v>29</v>
      </c>
      <c r="N77" s="8">
        <f t="shared" si="10"/>
        <v>9</v>
      </c>
      <c r="O77" s="9" t="s">
        <v>27</v>
      </c>
      <c r="P77" s="8">
        <f t="shared" si="11"/>
        <v>7</v>
      </c>
      <c r="Q77" s="20">
        <f t="shared" si="21"/>
        <v>306</v>
      </c>
      <c r="R77" s="11">
        <f t="shared" si="22"/>
        <v>7.65</v>
      </c>
      <c r="S77" s="9">
        <v>262</v>
      </c>
      <c r="T77" s="51">
        <v>282</v>
      </c>
      <c r="U77" s="21">
        <v>250</v>
      </c>
      <c r="V77" s="26">
        <f t="shared" si="23"/>
        <v>6.875</v>
      </c>
    </row>
    <row r="78" spans="1:22" ht="25.5" customHeight="1" x14ac:dyDescent="0.3">
      <c r="A78" s="5">
        <f t="shared" si="24"/>
        <v>76</v>
      </c>
      <c r="B78" s="9" t="s">
        <v>379</v>
      </c>
      <c r="C78" s="7" t="s">
        <v>29</v>
      </c>
      <c r="D78" s="8">
        <f t="shared" si="5"/>
        <v>9</v>
      </c>
      <c r="E78" s="9" t="s">
        <v>27</v>
      </c>
      <c r="F78" s="8">
        <f t="shared" si="6"/>
        <v>7</v>
      </c>
      <c r="G78" s="9" t="s">
        <v>28</v>
      </c>
      <c r="H78" s="8">
        <f t="shared" si="7"/>
        <v>8</v>
      </c>
      <c r="I78" s="9" t="s">
        <v>29</v>
      </c>
      <c r="J78" s="8">
        <f t="shared" si="8"/>
        <v>9</v>
      </c>
      <c r="K78" s="9" t="s">
        <v>29</v>
      </c>
      <c r="L78" s="8">
        <f t="shared" si="9"/>
        <v>9</v>
      </c>
      <c r="M78" s="9" t="s">
        <v>33</v>
      </c>
      <c r="N78" s="8">
        <f t="shared" si="10"/>
        <v>10</v>
      </c>
      <c r="O78" s="9" t="s">
        <v>27</v>
      </c>
      <c r="P78" s="8">
        <f t="shared" si="11"/>
        <v>7</v>
      </c>
      <c r="Q78" s="20">
        <f t="shared" si="21"/>
        <v>334</v>
      </c>
      <c r="R78" s="11">
        <f t="shared" si="22"/>
        <v>8.35</v>
      </c>
      <c r="S78" s="9">
        <v>298</v>
      </c>
      <c r="T78" s="51">
        <v>318</v>
      </c>
      <c r="U78" s="21">
        <v>278</v>
      </c>
      <c r="V78" s="26">
        <f t="shared" si="23"/>
        <v>7.6749999999999998</v>
      </c>
    </row>
    <row r="79" spans="1:22" ht="25.5" customHeight="1" x14ac:dyDescent="0.3">
      <c r="A79" s="5">
        <f t="shared" si="24"/>
        <v>77</v>
      </c>
      <c r="B79" s="9" t="s">
        <v>380</v>
      </c>
      <c r="C79" s="7" t="s">
        <v>31</v>
      </c>
      <c r="D79" s="8">
        <f t="shared" si="5"/>
        <v>6</v>
      </c>
      <c r="E79" s="9" t="s">
        <v>37</v>
      </c>
      <c r="F79" s="8">
        <f t="shared" si="6"/>
        <v>4</v>
      </c>
      <c r="G79" s="9" t="s">
        <v>37</v>
      </c>
      <c r="H79" s="8">
        <f t="shared" si="7"/>
        <v>4</v>
      </c>
      <c r="I79" s="9" t="s">
        <v>31</v>
      </c>
      <c r="J79" s="8">
        <f t="shared" si="8"/>
        <v>6</v>
      </c>
      <c r="K79" s="9" t="s">
        <v>29</v>
      </c>
      <c r="L79" s="8">
        <f t="shared" si="9"/>
        <v>9</v>
      </c>
      <c r="M79" s="9" t="s">
        <v>29</v>
      </c>
      <c r="N79" s="8">
        <f t="shared" si="10"/>
        <v>9</v>
      </c>
      <c r="O79" s="9" t="s">
        <v>27</v>
      </c>
      <c r="P79" s="8">
        <f t="shared" si="11"/>
        <v>7</v>
      </c>
      <c r="Q79" s="20">
        <f t="shared" si="21"/>
        <v>234</v>
      </c>
      <c r="R79" s="11">
        <f t="shared" si="22"/>
        <v>5.85</v>
      </c>
      <c r="S79" s="9">
        <v>223</v>
      </c>
      <c r="T79" s="51">
        <v>272</v>
      </c>
      <c r="U79" s="35">
        <v>222</v>
      </c>
      <c r="V79" s="26">
        <f t="shared" si="23"/>
        <v>5.9437499999999996</v>
      </c>
    </row>
    <row r="80" spans="1:22" ht="25.5" customHeight="1" x14ac:dyDescent="0.3">
      <c r="A80" s="5">
        <f t="shared" si="24"/>
        <v>78</v>
      </c>
      <c r="B80" s="9" t="s">
        <v>381</v>
      </c>
      <c r="C80" s="7" t="s">
        <v>28</v>
      </c>
      <c r="D80" s="8">
        <f t="shared" si="5"/>
        <v>8</v>
      </c>
      <c r="E80" s="9" t="s">
        <v>44</v>
      </c>
      <c r="F80" s="8">
        <f t="shared" si="6"/>
        <v>5</v>
      </c>
      <c r="G80" s="9" t="s">
        <v>27</v>
      </c>
      <c r="H80" s="8">
        <f t="shared" si="7"/>
        <v>7</v>
      </c>
      <c r="I80" s="9" t="s">
        <v>37</v>
      </c>
      <c r="J80" s="8">
        <f t="shared" si="8"/>
        <v>4</v>
      </c>
      <c r="K80" s="9" t="s">
        <v>29</v>
      </c>
      <c r="L80" s="8">
        <f t="shared" si="9"/>
        <v>9</v>
      </c>
      <c r="M80" s="9" t="s">
        <v>29</v>
      </c>
      <c r="N80" s="8">
        <f t="shared" si="10"/>
        <v>9</v>
      </c>
      <c r="O80" s="9" t="s">
        <v>27</v>
      </c>
      <c r="P80" s="8">
        <f t="shared" si="11"/>
        <v>7</v>
      </c>
      <c r="Q80" s="20">
        <f t="shared" si="21"/>
        <v>270</v>
      </c>
      <c r="R80" s="11">
        <f t="shared" si="22"/>
        <v>6.75</v>
      </c>
      <c r="S80" s="9">
        <v>204</v>
      </c>
      <c r="T80" s="51">
        <v>278</v>
      </c>
      <c r="U80" s="21">
        <v>242</v>
      </c>
      <c r="V80" s="26">
        <f t="shared" si="23"/>
        <v>6.2125000000000004</v>
      </c>
    </row>
    <row r="81" spans="1:22" ht="25.5" customHeight="1" x14ac:dyDescent="0.3">
      <c r="A81" s="5">
        <f t="shared" si="24"/>
        <v>79</v>
      </c>
      <c r="B81" s="9" t="s">
        <v>382</v>
      </c>
      <c r="C81" s="15" t="s">
        <v>49</v>
      </c>
      <c r="D81" s="8">
        <f t="shared" si="5"/>
        <v>0</v>
      </c>
      <c r="E81" s="14" t="s">
        <v>49</v>
      </c>
      <c r="F81" s="8">
        <f t="shared" si="6"/>
        <v>0</v>
      </c>
      <c r="G81" s="14" t="s">
        <v>49</v>
      </c>
      <c r="H81" s="8">
        <f t="shared" si="7"/>
        <v>0</v>
      </c>
      <c r="I81" s="14" t="s">
        <v>49</v>
      </c>
      <c r="J81" s="8">
        <f t="shared" si="8"/>
        <v>0</v>
      </c>
      <c r="K81" s="9" t="s">
        <v>31</v>
      </c>
      <c r="L81" s="8">
        <f t="shared" si="9"/>
        <v>6</v>
      </c>
      <c r="M81" s="9" t="s">
        <v>44</v>
      </c>
      <c r="N81" s="8">
        <f t="shared" si="10"/>
        <v>5</v>
      </c>
      <c r="O81" s="9" t="s">
        <v>27</v>
      </c>
      <c r="P81" s="8">
        <f t="shared" si="11"/>
        <v>7</v>
      </c>
      <c r="Q81" s="20">
        <f t="shared" si="21"/>
        <v>60</v>
      </c>
      <c r="R81" s="11">
        <f t="shared" si="22"/>
        <v>1.5</v>
      </c>
      <c r="S81" s="39">
        <v>164</v>
      </c>
      <c r="T81" s="52">
        <v>134</v>
      </c>
      <c r="U81" s="35">
        <v>34</v>
      </c>
      <c r="V81" s="26">
        <f t="shared" si="23"/>
        <v>2.4500000000000002</v>
      </c>
    </row>
    <row r="82" spans="1:22" ht="25.5" customHeight="1" x14ac:dyDescent="0.3">
      <c r="A82" s="5">
        <f t="shared" si="24"/>
        <v>80</v>
      </c>
      <c r="B82" s="9" t="s">
        <v>383</v>
      </c>
      <c r="C82" s="7" t="s">
        <v>27</v>
      </c>
      <c r="D82" s="8">
        <f t="shared" si="5"/>
        <v>7</v>
      </c>
      <c r="E82" s="9" t="s">
        <v>44</v>
      </c>
      <c r="F82" s="8">
        <f t="shared" si="6"/>
        <v>5</v>
      </c>
      <c r="G82" s="9" t="s">
        <v>44</v>
      </c>
      <c r="H82" s="8">
        <f t="shared" si="7"/>
        <v>5</v>
      </c>
      <c r="I82" s="9" t="s">
        <v>31</v>
      </c>
      <c r="J82" s="8">
        <f t="shared" si="8"/>
        <v>6</v>
      </c>
      <c r="K82" s="9" t="s">
        <v>29</v>
      </c>
      <c r="L82" s="8">
        <f t="shared" si="9"/>
        <v>9</v>
      </c>
      <c r="M82" s="9" t="s">
        <v>29</v>
      </c>
      <c r="N82" s="8">
        <f t="shared" si="10"/>
        <v>9</v>
      </c>
      <c r="O82" s="9" t="s">
        <v>28</v>
      </c>
      <c r="P82" s="8">
        <f t="shared" si="11"/>
        <v>8</v>
      </c>
      <c r="Q82" s="20">
        <f t="shared" si="21"/>
        <v>260</v>
      </c>
      <c r="R82" s="11">
        <f t="shared" si="22"/>
        <v>6.5</v>
      </c>
      <c r="S82" s="9">
        <v>235</v>
      </c>
      <c r="T82" s="51">
        <v>260</v>
      </c>
      <c r="U82" s="35">
        <v>210</v>
      </c>
      <c r="V82" s="26">
        <f t="shared" si="23"/>
        <v>6.03125</v>
      </c>
    </row>
    <row r="83" spans="1:22" ht="25.5" customHeight="1" x14ac:dyDescent="0.3">
      <c r="A83" s="5">
        <f t="shared" si="24"/>
        <v>81</v>
      </c>
      <c r="B83" s="9" t="s">
        <v>384</v>
      </c>
      <c r="C83" s="7" t="s">
        <v>27</v>
      </c>
      <c r="D83" s="8">
        <f t="shared" si="5"/>
        <v>7</v>
      </c>
      <c r="E83" s="9" t="s">
        <v>31</v>
      </c>
      <c r="F83" s="8">
        <f t="shared" si="6"/>
        <v>6</v>
      </c>
      <c r="G83" s="9" t="s">
        <v>27</v>
      </c>
      <c r="H83" s="8">
        <f t="shared" si="7"/>
        <v>7</v>
      </c>
      <c r="I83" s="9" t="s">
        <v>27</v>
      </c>
      <c r="J83" s="8">
        <f t="shared" si="8"/>
        <v>7</v>
      </c>
      <c r="K83" s="9" t="s">
        <v>28</v>
      </c>
      <c r="L83" s="8">
        <f t="shared" si="9"/>
        <v>8</v>
      </c>
      <c r="M83" s="9" t="s">
        <v>28</v>
      </c>
      <c r="N83" s="8">
        <f t="shared" si="10"/>
        <v>8</v>
      </c>
      <c r="O83" s="9" t="s">
        <v>28</v>
      </c>
      <c r="P83" s="8">
        <f t="shared" si="11"/>
        <v>8</v>
      </c>
      <c r="Q83" s="20">
        <f t="shared" si="21"/>
        <v>282</v>
      </c>
      <c r="R83" s="11">
        <f t="shared" si="22"/>
        <v>7.05</v>
      </c>
      <c r="S83" s="39">
        <v>207</v>
      </c>
      <c r="T83" s="51">
        <v>282</v>
      </c>
      <c r="U83" s="21">
        <v>288</v>
      </c>
      <c r="V83" s="26">
        <f t="shared" si="23"/>
        <v>6.6187500000000004</v>
      </c>
    </row>
    <row r="84" spans="1:22" ht="25.5" customHeight="1" x14ac:dyDescent="0.3">
      <c r="A84" s="5">
        <f t="shared" si="24"/>
        <v>82</v>
      </c>
      <c r="B84" s="9" t="s">
        <v>385</v>
      </c>
      <c r="C84" s="7" t="s">
        <v>31</v>
      </c>
      <c r="D84" s="8">
        <f t="shared" ref="D84:D110" si="25">IF(C84="AA",10, IF(C84="AB",9, IF(C84="BB",8, IF(C84="BC",7,IF(C84="CC",6, IF(C84="CD",5, IF(C84="DD",4,IF(C84="F",0))))))))</f>
        <v>6</v>
      </c>
      <c r="E84" s="9" t="s">
        <v>37</v>
      </c>
      <c r="F84" s="8">
        <f t="shared" ref="F84:F110" si="26">IF(E84="AA",10, IF(E84="AB",9, IF(E84="BB",8, IF(E84="BC",7,IF(E84="CC",6, IF(E84="CD",5, IF(E84="DD",4,IF(E84="F",0))))))))</f>
        <v>4</v>
      </c>
      <c r="G84" s="9" t="s">
        <v>44</v>
      </c>
      <c r="H84" s="8">
        <f t="shared" ref="H84:H110" si="27">IF(G84="AA",10, IF(G84="AB",9, IF(G84="BB",8, IF(G84="BC",7,IF(G84="CC",6, IF(G84="CD",5, IF(G84="DD",4,IF(G84="F",0))))))))</f>
        <v>5</v>
      </c>
      <c r="I84" s="9" t="s">
        <v>44</v>
      </c>
      <c r="J84" s="8">
        <f t="shared" ref="J84:J110" si="28">IF(I84="AA",10, IF(I84="AB",9, IF(I84="BB",8, IF(I84="BC",7,IF(I84="CC",6, IF(I84="CD",5, IF(I84="DD",4,IF(I84="F",0))))))))</f>
        <v>5</v>
      </c>
      <c r="K84" s="9" t="s">
        <v>29</v>
      </c>
      <c r="L84" s="8">
        <f t="shared" ref="L84:L110" si="29">IF(K84="AA",10, IF(K84="AB",9, IF(K84="BB",8, IF(K84="BC",7,IF(K84="CC",6, IF(K84="CD",5, IF(K84="DD",4,IF(K84="F",0))))))))</f>
        <v>9</v>
      </c>
      <c r="M84" s="9" t="s">
        <v>29</v>
      </c>
      <c r="N84" s="8">
        <f t="shared" ref="N84:N110" si="30">IF(M84="AA",10, IF(M84="AB",9, IF(M84="BB",8, IF(M84="BC",7,IF(M84="CC",6, IF(M84="CD",5, IF(M84="DD",4,IF(M84="F",0))))))))</f>
        <v>9</v>
      </c>
      <c r="O84" s="9" t="s">
        <v>27</v>
      </c>
      <c r="P84" s="8">
        <f t="shared" ref="P84:P110" si="31">IF(O84="AA",10, IF(O84="AB",9, IF(O84="BB",8, IF(O84="BC",7,IF(O84="CC",6, IF(O84="CD",5, IF(O84="DD",4,IF(O84="F",0))))))))</f>
        <v>7</v>
      </c>
      <c r="Q84" s="20">
        <f t="shared" si="21"/>
        <v>236</v>
      </c>
      <c r="R84" s="11">
        <f t="shared" si="22"/>
        <v>5.9</v>
      </c>
      <c r="S84" s="9">
        <v>239</v>
      </c>
      <c r="T84" s="51">
        <v>278</v>
      </c>
      <c r="U84" s="35">
        <v>160</v>
      </c>
      <c r="V84" s="26">
        <f t="shared" si="23"/>
        <v>5.7062499999999998</v>
      </c>
    </row>
    <row r="85" spans="1:22" ht="25.5" customHeight="1" x14ac:dyDescent="0.3">
      <c r="A85" s="5">
        <f t="shared" si="24"/>
        <v>83</v>
      </c>
      <c r="B85" s="9" t="s">
        <v>386</v>
      </c>
      <c r="C85" s="7" t="s">
        <v>37</v>
      </c>
      <c r="D85" s="8">
        <f t="shared" si="25"/>
        <v>4</v>
      </c>
      <c r="E85" s="9" t="s">
        <v>37</v>
      </c>
      <c r="F85" s="8">
        <f t="shared" si="26"/>
        <v>4</v>
      </c>
      <c r="G85" s="9" t="s">
        <v>44</v>
      </c>
      <c r="H85" s="8">
        <f t="shared" si="27"/>
        <v>5</v>
      </c>
      <c r="I85" s="9" t="s">
        <v>37</v>
      </c>
      <c r="J85" s="8">
        <f t="shared" si="28"/>
        <v>4</v>
      </c>
      <c r="K85" s="9" t="s">
        <v>27</v>
      </c>
      <c r="L85" s="8">
        <f t="shared" si="29"/>
        <v>7</v>
      </c>
      <c r="M85" s="9" t="s">
        <v>27</v>
      </c>
      <c r="N85" s="8">
        <f t="shared" si="30"/>
        <v>7</v>
      </c>
      <c r="O85" s="9" t="s">
        <v>31</v>
      </c>
      <c r="P85" s="8">
        <f t="shared" si="31"/>
        <v>6</v>
      </c>
      <c r="Q85" s="20">
        <f t="shared" si="21"/>
        <v>196</v>
      </c>
      <c r="R85" s="11">
        <f t="shared" si="22"/>
        <v>4.9000000000000004</v>
      </c>
      <c r="S85" s="9">
        <v>191</v>
      </c>
      <c r="T85" s="51">
        <v>244</v>
      </c>
      <c r="U85" s="35">
        <v>170</v>
      </c>
      <c r="V85" s="26">
        <f t="shared" si="23"/>
        <v>5.0062499999999996</v>
      </c>
    </row>
    <row r="86" spans="1:22" ht="25.5" customHeight="1" x14ac:dyDescent="0.3">
      <c r="A86" s="5">
        <f t="shared" si="24"/>
        <v>84</v>
      </c>
      <c r="B86" s="9" t="s">
        <v>387</v>
      </c>
      <c r="C86" s="15" t="s">
        <v>49</v>
      </c>
      <c r="D86" s="8">
        <f t="shared" si="25"/>
        <v>0</v>
      </c>
      <c r="E86" s="14" t="s">
        <v>49</v>
      </c>
      <c r="F86" s="8">
        <f t="shared" si="26"/>
        <v>0</v>
      </c>
      <c r="G86" s="14" t="s">
        <v>49</v>
      </c>
      <c r="H86" s="8">
        <f t="shared" si="27"/>
        <v>0</v>
      </c>
      <c r="I86" s="14" t="s">
        <v>49</v>
      </c>
      <c r="J86" s="8">
        <f t="shared" si="28"/>
        <v>0</v>
      </c>
      <c r="K86" s="14" t="s">
        <v>49</v>
      </c>
      <c r="L86" s="8">
        <f t="shared" si="29"/>
        <v>0</v>
      </c>
      <c r="M86" s="14" t="s">
        <v>49</v>
      </c>
      <c r="N86" s="8">
        <f t="shared" si="30"/>
        <v>0</v>
      </c>
      <c r="O86" s="14" t="s">
        <v>49</v>
      </c>
      <c r="P86" s="8">
        <f t="shared" si="31"/>
        <v>0</v>
      </c>
      <c r="Q86" s="20">
        <f t="shared" si="21"/>
        <v>0</v>
      </c>
      <c r="R86" s="11">
        <f t="shared" si="22"/>
        <v>0</v>
      </c>
      <c r="S86" s="52">
        <v>221</v>
      </c>
      <c r="T86" s="52">
        <v>140</v>
      </c>
      <c r="U86" s="21">
        <v>0</v>
      </c>
      <c r="V86" s="26">
        <f t="shared" si="23"/>
        <v>2.2562500000000001</v>
      </c>
    </row>
    <row r="87" spans="1:22" ht="25.5" customHeight="1" x14ac:dyDescent="0.3">
      <c r="A87" s="5">
        <f>A86+1</f>
        <v>85</v>
      </c>
      <c r="B87" s="9" t="s">
        <v>388</v>
      </c>
      <c r="C87" s="7" t="s">
        <v>44</v>
      </c>
      <c r="D87" s="8">
        <f t="shared" si="25"/>
        <v>5</v>
      </c>
      <c r="E87" s="9" t="s">
        <v>37</v>
      </c>
      <c r="F87" s="8">
        <f t="shared" si="26"/>
        <v>4</v>
      </c>
      <c r="G87" s="9" t="s">
        <v>31</v>
      </c>
      <c r="H87" s="8">
        <f t="shared" si="27"/>
        <v>6</v>
      </c>
      <c r="I87" s="9" t="s">
        <v>44</v>
      </c>
      <c r="J87" s="8">
        <f t="shared" si="28"/>
        <v>5</v>
      </c>
      <c r="K87" s="9" t="s">
        <v>27</v>
      </c>
      <c r="L87" s="8">
        <f t="shared" si="29"/>
        <v>7</v>
      </c>
      <c r="M87" s="9" t="s">
        <v>27</v>
      </c>
      <c r="N87" s="8">
        <f t="shared" si="30"/>
        <v>7</v>
      </c>
      <c r="O87" s="9" t="s">
        <v>44</v>
      </c>
      <c r="P87" s="8">
        <f t="shared" si="31"/>
        <v>5</v>
      </c>
      <c r="Q87" s="20">
        <f t="shared" si="21"/>
        <v>216</v>
      </c>
      <c r="R87" s="11">
        <f t="shared" si="22"/>
        <v>5.4</v>
      </c>
      <c r="S87" s="51">
        <v>193</v>
      </c>
      <c r="T87" s="51">
        <v>248</v>
      </c>
      <c r="U87" s="35">
        <v>152</v>
      </c>
      <c r="V87" s="26">
        <f t="shared" si="23"/>
        <v>5.0562500000000004</v>
      </c>
    </row>
    <row r="88" spans="1:22" ht="25.5" customHeight="1" x14ac:dyDescent="0.3">
      <c r="A88" s="5">
        <f t="shared" si="24"/>
        <v>86</v>
      </c>
      <c r="B88" s="9" t="s">
        <v>389</v>
      </c>
      <c r="C88" s="7" t="s">
        <v>31</v>
      </c>
      <c r="D88" s="8">
        <f t="shared" si="25"/>
        <v>6</v>
      </c>
      <c r="E88" s="9" t="s">
        <v>31</v>
      </c>
      <c r="F88" s="8">
        <f t="shared" si="26"/>
        <v>6</v>
      </c>
      <c r="G88" s="9" t="s">
        <v>31</v>
      </c>
      <c r="H88" s="8">
        <f t="shared" si="27"/>
        <v>6</v>
      </c>
      <c r="I88" s="9" t="s">
        <v>31</v>
      </c>
      <c r="J88" s="8">
        <f t="shared" si="28"/>
        <v>6</v>
      </c>
      <c r="K88" s="9" t="s">
        <v>29</v>
      </c>
      <c r="L88" s="8">
        <f t="shared" si="29"/>
        <v>9</v>
      </c>
      <c r="M88" s="9" t="s">
        <v>29</v>
      </c>
      <c r="N88" s="8">
        <f t="shared" si="30"/>
        <v>9</v>
      </c>
      <c r="O88" s="9" t="s">
        <v>28</v>
      </c>
      <c r="P88" s="8">
        <f t="shared" si="31"/>
        <v>8</v>
      </c>
      <c r="Q88" s="20">
        <f t="shared" si="21"/>
        <v>268</v>
      </c>
      <c r="R88" s="11">
        <f t="shared" si="22"/>
        <v>6.7</v>
      </c>
      <c r="S88" s="51">
        <v>265</v>
      </c>
      <c r="T88" s="51">
        <v>286</v>
      </c>
      <c r="U88" s="21">
        <v>198</v>
      </c>
      <c r="V88" s="26">
        <f t="shared" si="23"/>
        <v>6.3562500000000002</v>
      </c>
    </row>
    <row r="89" spans="1:22" ht="25.5" customHeight="1" x14ac:dyDescent="0.3">
      <c r="A89" s="5">
        <f>A88+1</f>
        <v>87</v>
      </c>
      <c r="B89" s="9" t="s">
        <v>390</v>
      </c>
      <c r="C89" s="7" t="s">
        <v>31</v>
      </c>
      <c r="D89" s="8">
        <f t="shared" si="25"/>
        <v>6</v>
      </c>
      <c r="E89" s="9" t="s">
        <v>27</v>
      </c>
      <c r="F89" s="8">
        <f t="shared" si="26"/>
        <v>7</v>
      </c>
      <c r="G89" s="9" t="s">
        <v>27</v>
      </c>
      <c r="H89" s="8">
        <f t="shared" si="27"/>
        <v>7</v>
      </c>
      <c r="I89" s="9" t="s">
        <v>44</v>
      </c>
      <c r="J89" s="8">
        <f t="shared" si="28"/>
        <v>5</v>
      </c>
      <c r="K89" s="9" t="s">
        <v>44</v>
      </c>
      <c r="L89" s="8">
        <f t="shared" si="29"/>
        <v>5</v>
      </c>
      <c r="M89" s="9" t="s">
        <v>28</v>
      </c>
      <c r="N89" s="8">
        <f t="shared" si="30"/>
        <v>8</v>
      </c>
      <c r="O89" s="9" t="s">
        <v>27</v>
      </c>
      <c r="P89" s="8">
        <f t="shared" si="31"/>
        <v>7</v>
      </c>
      <c r="Q89" s="20">
        <f t="shared" si="21"/>
        <v>250</v>
      </c>
      <c r="R89" s="11">
        <f t="shared" si="22"/>
        <v>6.25</v>
      </c>
      <c r="S89" s="51">
        <v>189</v>
      </c>
      <c r="T89" s="51">
        <v>236</v>
      </c>
      <c r="U89" s="35">
        <v>166</v>
      </c>
      <c r="V89" s="26">
        <f t="shared" si="23"/>
        <v>5.2562499999999996</v>
      </c>
    </row>
    <row r="90" spans="1:22" ht="25.5" customHeight="1" x14ac:dyDescent="0.3">
      <c r="A90" s="5">
        <f>A89+1</f>
        <v>88</v>
      </c>
      <c r="B90" s="9" t="s">
        <v>391</v>
      </c>
      <c r="C90" s="7" t="s">
        <v>27</v>
      </c>
      <c r="D90" s="8">
        <f>IF(C90="AA",10, IF(C90="AB",9, IF(C90="BB",8, IF(C90="BC",7,IF(C90="CC",6, IF(C90="CD",5, IF(C90="DD",4,IF(C90="F",0))))))))</f>
        <v>7</v>
      </c>
      <c r="E90" s="9" t="s">
        <v>44</v>
      </c>
      <c r="F90" s="8">
        <f>IF(E90="AA",10, IF(E90="AB",9, IF(E90="BB",8, IF(E90="BC",7,IF(E90="CC",6, IF(E90="CD",5, IF(E90="DD",4,IF(E90="F",0))))))))</f>
        <v>5</v>
      </c>
      <c r="G90" s="9" t="s">
        <v>28</v>
      </c>
      <c r="H90" s="8">
        <f>IF(G90="AA",10, IF(G90="AB",9, IF(G90="BB",8, IF(G90="BC",7,IF(G90="CC",6, IF(G90="CD",5, IF(G90="DD",4,IF(G90="F",0))))))))</f>
        <v>8</v>
      </c>
      <c r="I90" s="9" t="s">
        <v>31</v>
      </c>
      <c r="J90" s="8">
        <f>IF(I90="AA",10, IF(I90="AB",9, IF(I90="BB",8, IF(I90="BC",7,IF(I90="CC",6, IF(I90="CD",5, IF(I90="DD",4,IF(I90="F",0))))))))</f>
        <v>6</v>
      </c>
      <c r="K90" s="9" t="s">
        <v>29</v>
      </c>
      <c r="L90" s="8">
        <f>IF(K90="AA",10, IF(K90="AB",9, IF(K90="BB",8, IF(K90="BC",7,IF(K90="CC",6, IF(K90="CD",5, IF(K90="DD",4,IF(K90="F",0))))))))</f>
        <v>9</v>
      </c>
      <c r="M90" s="9" t="s">
        <v>28</v>
      </c>
      <c r="N90" s="8">
        <f>IF(M90="AA",10, IF(M90="AB",9, IF(M90="BB",8, IF(M90="BC",7,IF(M90="CC",6, IF(M90="CD",5, IF(M90="DD",4,IF(M90="F",0))))))))</f>
        <v>8</v>
      </c>
      <c r="O90" s="9" t="s">
        <v>31</v>
      </c>
      <c r="P90" s="8">
        <f>IF(O90="AA",10, IF(O90="AB",9, IF(O90="BB",8, IF(O90="BC",7,IF(O90="CC",6, IF(O90="CD",5, IF(O90="DD",4,IF(O90="F",0))))))))</f>
        <v>6</v>
      </c>
      <c r="Q90" s="20">
        <f t="shared" si="21"/>
        <v>278</v>
      </c>
      <c r="R90" s="11">
        <f t="shared" si="22"/>
        <v>6.95</v>
      </c>
      <c r="S90" s="51">
        <v>256</v>
      </c>
      <c r="T90" s="51">
        <v>300</v>
      </c>
      <c r="U90" s="21">
        <v>208</v>
      </c>
      <c r="V90" s="26">
        <f t="shared" si="23"/>
        <v>6.5125000000000002</v>
      </c>
    </row>
    <row r="91" spans="1:22" ht="25.5" customHeight="1" x14ac:dyDescent="0.3">
      <c r="A91" s="5">
        <f>A90+1</f>
        <v>89</v>
      </c>
      <c r="B91" s="9" t="s">
        <v>392</v>
      </c>
      <c r="C91" s="7" t="s">
        <v>27</v>
      </c>
      <c r="D91" s="8">
        <f t="shared" ref="D91:D96" si="32">IF(C91="AA",10, IF(C91="AB",9, IF(C91="BB",8, IF(C91="BC",7,IF(C91="CC",6, IF(C91="CD",5, IF(C91="DD",4,IF(C91="F",0))))))))</f>
        <v>7</v>
      </c>
      <c r="E91" s="9" t="s">
        <v>44</v>
      </c>
      <c r="F91" s="8">
        <f t="shared" ref="F91:F96" si="33">IF(E91="AA",10, IF(E91="AB",9, IF(E91="BB",8, IF(E91="BC",7,IF(E91="CC",6, IF(E91="CD",5, IF(E91="DD",4,IF(E91="F",0))))))))</f>
        <v>5</v>
      </c>
      <c r="G91" s="9" t="s">
        <v>27</v>
      </c>
      <c r="H91" s="8">
        <f t="shared" ref="H91:H96" si="34">IF(G91="AA",10, IF(G91="AB",9, IF(G91="BB",8, IF(G91="BC",7,IF(G91="CC",6, IF(G91="CD",5, IF(G91="DD",4,IF(G91="F",0))))))))</f>
        <v>7</v>
      </c>
      <c r="I91" s="9" t="s">
        <v>27</v>
      </c>
      <c r="J91" s="8">
        <f t="shared" ref="J91:J96" si="35">IF(I91="AA",10, IF(I91="AB",9, IF(I91="BB",8, IF(I91="BC",7,IF(I91="CC",6, IF(I91="CD",5, IF(I91="DD",4,IF(I91="F",0))))))))</f>
        <v>7</v>
      </c>
      <c r="K91" s="9" t="s">
        <v>29</v>
      </c>
      <c r="L91" s="8">
        <f t="shared" ref="L91:L96" si="36">IF(K91="AA",10, IF(K91="AB",9, IF(K91="BB",8, IF(K91="BC",7,IF(K91="CC",6, IF(K91="CD",5, IF(K91="DD",4,IF(K91="F",0))))))))</f>
        <v>9</v>
      </c>
      <c r="M91" s="9" t="s">
        <v>28</v>
      </c>
      <c r="N91" s="8">
        <f t="shared" ref="N91:N96" si="37">IF(M91="AA",10, IF(M91="AB",9, IF(M91="BB",8, IF(M91="BC",7,IF(M91="CC",6, IF(M91="CD",5, IF(M91="DD",4,IF(M91="F",0))))))))</f>
        <v>8</v>
      </c>
      <c r="O91" s="9" t="s">
        <v>28</v>
      </c>
      <c r="P91" s="8">
        <f t="shared" ref="P91:P96" si="38">IF(O91="AA",10, IF(O91="AB",9, IF(O91="BB",8, IF(O91="BC",7,IF(O91="CC",6, IF(O91="CD",5, IF(O91="DD",4,IF(O91="F",0))))))))</f>
        <v>8</v>
      </c>
      <c r="Q91" s="20">
        <f t="shared" si="21"/>
        <v>280</v>
      </c>
      <c r="R91" s="11">
        <f t="shared" si="22"/>
        <v>7</v>
      </c>
      <c r="S91" s="53">
        <v>266</v>
      </c>
      <c r="T91" s="51">
        <v>288</v>
      </c>
      <c r="U91" s="35">
        <v>178</v>
      </c>
      <c r="V91" s="26">
        <f t="shared" si="23"/>
        <v>6.3250000000000002</v>
      </c>
    </row>
    <row r="92" spans="1:22" ht="25.5" customHeight="1" x14ac:dyDescent="0.3">
      <c r="A92" s="5">
        <f t="shared" ref="A92:A97" si="39">A91+1</f>
        <v>90</v>
      </c>
      <c r="B92" s="9" t="s">
        <v>393</v>
      </c>
      <c r="C92" s="7" t="s">
        <v>37</v>
      </c>
      <c r="D92" s="8">
        <f t="shared" si="32"/>
        <v>4</v>
      </c>
      <c r="E92" s="14" t="s">
        <v>49</v>
      </c>
      <c r="F92" s="8">
        <f t="shared" si="33"/>
        <v>0</v>
      </c>
      <c r="G92" s="9" t="s">
        <v>44</v>
      </c>
      <c r="H92" s="8">
        <f t="shared" si="34"/>
        <v>5</v>
      </c>
      <c r="I92" s="14" t="s">
        <v>49</v>
      </c>
      <c r="J92" s="8">
        <f t="shared" si="35"/>
        <v>0</v>
      </c>
      <c r="K92" s="9" t="s">
        <v>28</v>
      </c>
      <c r="L92" s="8">
        <f t="shared" si="36"/>
        <v>8</v>
      </c>
      <c r="M92" s="9" t="s">
        <v>29</v>
      </c>
      <c r="N92" s="8">
        <f t="shared" si="37"/>
        <v>9</v>
      </c>
      <c r="O92" s="9" t="s">
        <v>28</v>
      </c>
      <c r="P92" s="8">
        <f t="shared" si="38"/>
        <v>8</v>
      </c>
      <c r="Q92" s="20">
        <f t="shared" si="21"/>
        <v>154</v>
      </c>
      <c r="R92" s="11">
        <f t="shared" si="22"/>
        <v>3.85</v>
      </c>
      <c r="S92" s="52">
        <v>209</v>
      </c>
      <c r="T92" s="51">
        <v>246</v>
      </c>
      <c r="U92" s="35">
        <v>178</v>
      </c>
      <c r="V92" s="26">
        <f t="shared" si="23"/>
        <v>4.9187500000000002</v>
      </c>
    </row>
    <row r="93" spans="1:22" ht="25.5" customHeight="1" x14ac:dyDescent="0.3">
      <c r="A93" s="5">
        <f t="shared" si="39"/>
        <v>91</v>
      </c>
      <c r="B93" s="9" t="s">
        <v>394</v>
      </c>
      <c r="C93" s="7" t="s">
        <v>37</v>
      </c>
      <c r="D93" s="8">
        <f t="shared" si="32"/>
        <v>4</v>
      </c>
      <c r="E93" s="14" t="s">
        <v>49</v>
      </c>
      <c r="F93" s="8">
        <f t="shared" si="33"/>
        <v>0</v>
      </c>
      <c r="G93" s="14" t="s">
        <v>49</v>
      </c>
      <c r="H93" s="8">
        <f t="shared" si="34"/>
        <v>0</v>
      </c>
      <c r="I93" s="14" t="s">
        <v>49</v>
      </c>
      <c r="J93" s="8">
        <f t="shared" si="35"/>
        <v>0</v>
      </c>
      <c r="K93" s="9" t="s">
        <v>44</v>
      </c>
      <c r="L93" s="8">
        <f t="shared" si="36"/>
        <v>5</v>
      </c>
      <c r="M93" s="9" t="s">
        <v>28</v>
      </c>
      <c r="N93" s="8">
        <f t="shared" si="37"/>
        <v>8</v>
      </c>
      <c r="O93" s="9" t="s">
        <v>44</v>
      </c>
      <c r="P93" s="8">
        <f t="shared" si="38"/>
        <v>5</v>
      </c>
      <c r="Q93" s="20">
        <f t="shared" si="21"/>
        <v>88</v>
      </c>
      <c r="R93" s="11">
        <f t="shared" si="22"/>
        <v>2.2000000000000002</v>
      </c>
      <c r="S93" s="52">
        <v>103</v>
      </c>
      <c r="T93" s="52">
        <v>180</v>
      </c>
      <c r="U93" s="35">
        <v>32</v>
      </c>
      <c r="V93" s="26">
        <f t="shared" si="23"/>
        <v>2.5187499999999998</v>
      </c>
    </row>
    <row r="94" spans="1:22" ht="25.5" customHeight="1" x14ac:dyDescent="0.3">
      <c r="A94" s="5">
        <f t="shared" si="39"/>
        <v>92</v>
      </c>
      <c r="B94" s="9" t="s">
        <v>395</v>
      </c>
      <c r="C94" s="7" t="s">
        <v>28</v>
      </c>
      <c r="D94" s="8">
        <f t="shared" si="32"/>
        <v>8</v>
      </c>
      <c r="E94" s="9" t="s">
        <v>29</v>
      </c>
      <c r="F94" s="8">
        <f t="shared" si="33"/>
        <v>9</v>
      </c>
      <c r="G94" s="9" t="s">
        <v>27</v>
      </c>
      <c r="H94" s="8">
        <f t="shared" si="34"/>
        <v>7</v>
      </c>
      <c r="I94" s="9" t="s">
        <v>27</v>
      </c>
      <c r="J94" s="8">
        <f t="shared" si="35"/>
        <v>7</v>
      </c>
      <c r="K94" s="9" t="s">
        <v>33</v>
      </c>
      <c r="L94" s="8">
        <f t="shared" si="36"/>
        <v>10</v>
      </c>
      <c r="M94" s="9" t="s">
        <v>27</v>
      </c>
      <c r="N94" s="8">
        <f t="shared" si="37"/>
        <v>7</v>
      </c>
      <c r="O94" s="9" t="s">
        <v>33</v>
      </c>
      <c r="P94" s="8">
        <f t="shared" si="38"/>
        <v>10</v>
      </c>
      <c r="Q94" s="20">
        <f t="shared" si="21"/>
        <v>328</v>
      </c>
      <c r="R94" s="11">
        <f t="shared" si="22"/>
        <v>8.1999999999999993</v>
      </c>
      <c r="S94" s="51">
        <v>314</v>
      </c>
      <c r="T94" s="51">
        <v>352</v>
      </c>
      <c r="U94" s="21">
        <v>368</v>
      </c>
      <c r="V94" s="26">
        <f t="shared" si="23"/>
        <v>8.5124999999999993</v>
      </c>
    </row>
    <row r="95" spans="1:22" ht="25.5" customHeight="1" x14ac:dyDescent="0.3">
      <c r="A95" s="5">
        <f t="shared" si="39"/>
        <v>93</v>
      </c>
      <c r="B95" s="9" t="s">
        <v>396</v>
      </c>
      <c r="C95" s="7" t="s">
        <v>33</v>
      </c>
      <c r="D95" s="8">
        <f t="shared" si="32"/>
        <v>10</v>
      </c>
      <c r="E95" s="9" t="s">
        <v>33</v>
      </c>
      <c r="F95" s="8">
        <f t="shared" si="33"/>
        <v>10</v>
      </c>
      <c r="G95" s="9" t="s">
        <v>29</v>
      </c>
      <c r="H95" s="8">
        <f t="shared" si="34"/>
        <v>9</v>
      </c>
      <c r="I95" s="9" t="s">
        <v>29</v>
      </c>
      <c r="J95" s="8">
        <f t="shared" si="35"/>
        <v>9</v>
      </c>
      <c r="K95" s="9" t="s">
        <v>33</v>
      </c>
      <c r="L95" s="8">
        <f t="shared" si="36"/>
        <v>10</v>
      </c>
      <c r="M95" s="9" t="s">
        <v>33</v>
      </c>
      <c r="N95" s="8">
        <f t="shared" si="37"/>
        <v>10</v>
      </c>
      <c r="O95" s="9" t="s">
        <v>33</v>
      </c>
      <c r="P95" s="8">
        <f t="shared" si="38"/>
        <v>10</v>
      </c>
      <c r="Q95" s="20">
        <f t="shared" si="21"/>
        <v>386</v>
      </c>
      <c r="R95" s="11">
        <f t="shared" si="22"/>
        <v>9.65</v>
      </c>
      <c r="S95" s="51">
        <v>330</v>
      </c>
      <c r="T95" s="51">
        <v>376</v>
      </c>
      <c r="U95" s="21">
        <v>376</v>
      </c>
      <c r="V95" s="26">
        <f t="shared" si="23"/>
        <v>9.1750000000000007</v>
      </c>
    </row>
    <row r="96" spans="1:22" ht="25.5" customHeight="1" x14ac:dyDescent="0.3">
      <c r="A96" s="5">
        <f t="shared" si="39"/>
        <v>94</v>
      </c>
      <c r="B96" s="9" t="s">
        <v>397</v>
      </c>
      <c r="C96" s="7" t="s">
        <v>27</v>
      </c>
      <c r="D96" s="8">
        <f t="shared" si="32"/>
        <v>7</v>
      </c>
      <c r="E96" s="9" t="s">
        <v>44</v>
      </c>
      <c r="F96" s="8">
        <f t="shared" si="33"/>
        <v>5</v>
      </c>
      <c r="G96" s="9" t="s">
        <v>27</v>
      </c>
      <c r="H96" s="8">
        <f t="shared" si="34"/>
        <v>7</v>
      </c>
      <c r="I96" s="9" t="s">
        <v>31</v>
      </c>
      <c r="J96" s="8">
        <f t="shared" si="35"/>
        <v>6</v>
      </c>
      <c r="K96" s="9" t="s">
        <v>29</v>
      </c>
      <c r="L96" s="8">
        <f t="shared" si="36"/>
        <v>9</v>
      </c>
      <c r="M96" s="9" t="s">
        <v>29</v>
      </c>
      <c r="N96" s="8">
        <f t="shared" si="37"/>
        <v>9</v>
      </c>
      <c r="O96" s="9" t="s">
        <v>27</v>
      </c>
      <c r="P96" s="8">
        <f t="shared" si="38"/>
        <v>7</v>
      </c>
      <c r="Q96" s="20">
        <f t="shared" si="21"/>
        <v>274</v>
      </c>
      <c r="R96" s="11">
        <f t="shared" si="22"/>
        <v>6.85</v>
      </c>
      <c r="S96" s="51">
        <v>253</v>
      </c>
      <c r="T96" s="51">
        <v>282</v>
      </c>
      <c r="U96" s="21">
        <v>280</v>
      </c>
      <c r="V96" s="26">
        <f t="shared" si="23"/>
        <v>6.8062500000000004</v>
      </c>
    </row>
    <row r="97" spans="1:22" ht="25.5" customHeight="1" x14ac:dyDescent="0.3">
      <c r="A97" s="5">
        <f t="shared" si="39"/>
        <v>95</v>
      </c>
      <c r="B97" s="9" t="s">
        <v>398</v>
      </c>
      <c r="C97" s="7" t="s">
        <v>27</v>
      </c>
      <c r="D97" s="8">
        <f t="shared" si="25"/>
        <v>7</v>
      </c>
      <c r="E97" s="9" t="s">
        <v>44</v>
      </c>
      <c r="F97" s="8">
        <f t="shared" si="26"/>
        <v>5</v>
      </c>
      <c r="G97" s="9" t="s">
        <v>28</v>
      </c>
      <c r="H97" s="8">
        <f t="shared" si="27"/>
        <v>8</v>
      </c>
      <c r="I97" s="9" t="s">
        <v>27</v>
      </c>
      <c r="J97" s="8">
        <f t="shared" si="28"/>
        <v>7</v>
      </c>
      <c r="K97" s="9" t="s">
        <v>33</v>
      </c>
      <c r="L97" s="8">
        <f t="shared" si="29"/>
        <v>10</v>
      </c>
      <c r="M97" s="9" t="s">
        <v>29</v>
      </c>
      <c r="N97" s="8">
        <f t="shared" si="30"/>
        <v>9</v>
      </c>
      <c r="O97" s="9" t="s">
        <v>29</v>
      </c>
      <c r="P97" s="8">
        <f t="shared" si="31"/>
        <v>9</v>
      </c>
      <c r="Q97" s="20">
        <f t="shared" si="21"/>
        <v>298</v>
      </c>
      <c r="R97" s="11">
        <f t="shared" si="22"/>
        <v>7.45</v>
      </c>
      <c r="S97" s="51">
        <v>305</v>
      </c>
      <c r="T97" s="51">
        <v>330</v>
      </c>
      <c r="U97" s="21">
        <v>316</v>
      </c>
      <c r="V97" s="26">
        <f t="shared" si="23"/>
        <v>7.8062500000000004</v>
      </c>
    </row>
    <row r="98" spans="1:22" ht="25.5" customHeight="1" x14ac:dyDescent="0.3">
      <c r="A98" s="5">
        <f t="shared" si="24"/>
        <v>96</v>
      </c>
      <c r="B98" s="9" t="s">
        <v>399</v>
      </c>
      <c r="C98" s="7" t="s">
        <v>29</v>
      </c>
      <c r="D98" s="8">
        <f t="shared" si="25"/>
        <v>9</v>
      </c>
      <c r="E98" s="9" t="s">
        <v>27</v>
      </c>
      <c r="F98" s="8">
        <f t="shared" si="26"/>
        <v>7</v>
      </c>
      <c r="G98" s="9" t="s">
        <v>27</v>
      </c>
      <c r="H98" s="8">
        <f t="shared" si="27"/>
        <v>7</v>
      </c>
      <c r="I98" s="9" t="s">
        <v>27</v>
      </c>
      <c r="J98" s="8">
        <f t="shared" si="28"/>
        <v>7</v>
      </c>
      <c r="K98" s="9" t="s">
        <v>29</v>
      </c>
      <c r="L98" s="8">
        <f t="shared" si="29"/>
        <v>9</v>
      </c>
      <c r="M98" s="9" t="s">
        <v>29</v>
      </c>
      <c r="N98" s="8">
        <f t="shared" si="30"/>
        <v>9</v>
      </c>
      <c r="O98" s="9" t="s">
        <v>29</v>
      </c>
      <c r="P98" s="8">
        <f t="shared" si="31"/>
        <v>9</v>
      </c>
      <c r="Q98" s="20">
        <f t="shared" si="21"/>
        <v>316</v>
      </c>
      <c r="R98" s="11">
        <f t="shared" si="22"/>
        <v>7.9</v>
      </c>
      <c r="S98" s="51">
        <v>289</v>
      </c>
      <c r="T98" s="51">
        <v>340</v>
      </c>
      <c r="U98" s="21">
        <v>280</v>
      </c>
      <c r="V98" s="26">
        <f t="shared" si="23"/>
        <v>7.65625</v>
      </c>
    </row>
    <row r="99" spans="1:22" ht="25.5" customHeight="1" x14ac:dyDescent="0.3">
      <c r="A99" s="5">
        <f t="shared" si="24"/>
        <v>97</v>
      </c>
      <c r="B99" s="9" t="s">
        <v>400</v>
      </c>
      <c r="C99" s="7" t="s">
        <v>27</v>
      </c>
      <c r="D99" s="8">
        <f t="shared" si="25"/>
        <v>7</v>
      </c>
      <c r="E99" s="9" t="s">
        <v>27</v>
      </c>
      <c r="F99" s="8">
        <f t="shared" si="26"/>
        <v>7</v>
      </c>
      <c r="G99" s="9" t="s">
        <v>27</v>
      </c>
      <c r="H99" s="8">
        <f t="shared" si="27"/>
        <v>7</v>
      </c>
      <c r="I99" s="9" t="s">
        <v>31</v>
      </c>
      <c r="J99" s="8">
        <f t="shared" si="28"/>
        <v>6</v>
      </c>
      <c r="K99" s="9" t="s">
        <v>29</v>
      </c>
      <c r="L99" s="8">
        <f t="shared" si="29"/>
        <v>9</v>
      </c>
      <c r="M99" s="9" t="s">
        <v>29</v>
      </c>
      <c r="N99" s="8">
        <f t="shared" si="30"/>
        <v>9</v>
      </c>
      <c r="O99" s="9" t="s">
        <v>28</v>
      </c>
      <c r="P99" s="8">
        <f t="shared" si="31"/>
        <v>8</v>
      </c>
      <c r="Q99" s="20">
        <f t="shared" si="21"/>
        <v>292</v>
      </c>
      <c r="R99" s="11">
        <f t="shared" si="22"/>
        <v>7.3</v>
      </c>
      <c r="S99" s="51">
        <v>280</v>
      </c>
      <c r="T99" s="51">
        <v>346</v>
      </c>
      <c r="U99" s="21">
        <v>286</v>
      </c>
      <c r="V99" s="26">
        <f t="shared" si="23"/>
        <v>7.5250000000000004</v>
      </c>
    </row>
    <row r="100" spans="1:22" ht="25.5" customHeight="1" x14ac:dyDescent="0.3">
      <c r="A100" s="5">
        <f t="shared" si="24"/>
        <v>98</v>
      </c>
      <c r="B100" s="9" t="s">
        <v>401</v>
      </c>
      <c r="C100" s="7" t="s">
        <v>27</v>
      </c>
      <c r="D100" s="8">
        <f t="shared" si="25"/>
        <v>7</v>
      </c>
      <c r="E100" s="9" t="s">
        <v>37</v>
      </c>
      <c r="F100" s="8">
        <f t="shared" si="26"/>
        <v>4</v>
      </c>
      <c r="G100" s="9" t="s">
        <v>44</v>
      </c>
      <c r="H100" s="8">
        <f t="shared" si="27"/>
        <v>5</v>
      </c>
      <c r="I100" s="9" t="s">
        <v>27</v>
      </c>
      <c r="J100" s="8">
        <f t="shared" si="28"/>
        <v>7</v>
      </c>
      <c r="K100" s="9" t="s">
        <v>29</v>
      </c>
      <c r="L100" s="8">
        <f t="shared" si="29"/>
        <v>9</v>
      </c>
      <c r="M100" s="9" t="s">
        <v>29</v>
      </c>
      <c r="N100" s="8">
        <f t="shared" si="30"/>
        <v>9</v>
      </c>
      <c r="O100" s="9" t="s">
        <v>28</v>
      </c>
      <c r="P100" s="8">
        <f t="shared" si="31"/>
        <v>8</v>
      </c>
      <c r="Q100" s="20">
        <f t="shared" si="21"/>
        <v>258</v>
      </c>
      <c r="R100" s="11">
        <f t="shared" si="22"/>
        <v>6.45</v>
      </c>
      <c r="S100" s="51">
        <v>259</v>
      </c>
      <c r="T100" s="51">
        <v>300</v>
      </c>
      <c r="U100" s="21">
        <v>256</v>
      </c>
      <c r="V100" s="26">
        <f t="shared" si="23"/>
        <v>6.7062499999999998</v>
      </c>
    </row>
    <row r="101" spans="1:22" ht="25.5" customHeight="1" x14ac:dyDescent="0.3">
      <c r="A101" s="5">
        <f t="shared" si="24"/>
        <v>99</v>
      </c>
      <c r="B101" s="9" t="s">
        <v>402</v>
      </c>
      <c r="C101" s="7" t="s">
        <v>44</v>
      </c>
      <c r="D101" s="8">
        <f t="shared" si="25"/>
        <v>5</v>
      </c>
      <c r="E101" s="9" t="s">
        <v>37</v>
      </c>
      <c r="F101" s="8">
        <f t="shared" si="26"/>
        <v>4</v>
      </c>
      <c r="G101" s="9" t="s">
        <v>31</v>
      </c>
      <c r="H101" s="8">
        <f t="shared" si="27"/>
        <v>6</v>
      </c>
      <c r="I101" s="9" t="s">
        <v>28</v>
      </c>
      <c r="J101" s="8">
        <f t="shared" si="28"/>
        <v>8</v>
      </c>
      <c r="K101" s="9" t="s">
        <v>29</v>
      </c>
      <c r="L101" s="8">
        <f t="shared" si="29"/>
        <v>9</v>
      </c>
      <c r="M101" s="9" t="s">
        <v>27</v>
      </c>
      <c r="N101" s="8">
        <f t="shared" si="30"/>
        <v>7</v>
      </c>
      <c r="O101" s="9" t="s">
        <v>28</v>
      </c>
      <c r="P101" s="8">
        <f t="shared" si="31"/>
        <v>8</v>
      </c>
      <c r="Q101" s="20">
        <f t="shared" si="21"/>
        <v>252</v>
      </c>
      <c r="R101" s="11">
        <f t="shared" si="22"/>
        <v>6.3</v>
      </c>
      <c r="S101" s="52">
        <v>214</v>
      </c>
      <c r="T101" s="51">
        <v>256</v>
      </c>
      <c r="U101" s="21">
        <v>208</v>
      </c>
      <c r="V101" s="26">
        <f t="shared" si="23"/>
        <v>5.8125</v>
      </c>
    </row>
    <row r="102" spans="1:22" ht="25.5" customHeight="1" x14ac:dyDescent="0.3">
      <c r="A102" s="5">
        <f t="shared" si="24"/>
        <v>100</v>
      </c>
      <c r="B102" s="9" t="s">
        <v>403</v>
      </c>
      <c r="C102" s="7" t="s">
        <v>28</v>
      </c>
      <c r="D102" s="8">
        <f t="shared" si="25"/>
        <v>8</v>
      </c>
      <c r="E102" s="9" t="s">
        <v>27</v>
      </c>
      <c r="F102" s="8">
        <f t="shared" si="26"/>
        <v>7</v>
      </c>
      <c r="G102" s="9" t="s">
        <v>28</v>
      </c>
      <c r="H102" s="8">
        <f t="shared" si="27"/>
        <v>8</v>
      </c>
      <c r="I102" s="9" t="s">
        <v>28</v>
      </c>
      <c r="J102" s="8">
        <f t="shared" si="28"/>
        <v>8</v>
      </c>
      <c r="K102" s="9" t="s">
        <v>29</v>
      </c>
      <c r="L102" s="8">
        <f t="shared" si="29"/>
        <v>9</v>
      </c>
      <c r="M102" s="9" t="s">
        <v>29</v>
      </c>
      <c r="N102" s="8">
        <f t="shared" si="30"/>
        <v>9</v>
      </c>
      <c r="O102" s="9" t="s">
        <v>33</v>
      </c>
      <c r="P102" s="8">
        <f t="shared" si="31"/>
        <v>10</v>
      </c>
      <c r="Q102" s="20">
        <f t="shared" si="21"/>
        <v>324</v>
      </c>
      <c r="R102" s="11">
        <f t="shared" si="22"/>
        <v>8.1</v>
      </c>
      <c r="S102" s="51">
        <v>319</v>
      </c>
      <c r="T102" s="51">
        <v>346</v>
      </c>
      <c r="U102" s="21">
        <v>286</v>
      </c>
      <c r="V102" s="26">
        <f t="shared" si="23"/>
        <v>7.96875</v>
      </c>
    </row>
    <row r="103" spans="1:22" ht="25.5" customHeight="1" x14ac:dyDescent="0.3">
      <c r="A103" s="5">
        <f t="shared" si="24"/>
        <v>101</v>
      </c>
      <c r="B103" s="9" t="s">
        <v>404</v>
      </c>
      <c r="C103" s="7" t="s">
        <v>28</v>
      </c>
      <c r="D103" s="8">
        <f t="shared" si="25"/>
        <v>8</v>
      </c>
      <c r="E103" s="9" t="s">
        <v>27</v>
      </c>
      <c r="F103" s="8">
        <f t="shared" si="26"/>
        <v>7</v>
      </c>
      <c r="G103" s="9" t="s">
        <v>29</v>
      </c>
      <c r="H103" s="8">
        <f t="shared" si="27"/>
        <v>9</v>
      </c>
      <c r="I103" s="9" t="s">
        <v>29</v>
      </c>
      <c r="J103" s="8">
        <f t="shared" si="28"/>
        <v>9</v>
      </c>
      <c r="K103" s="9" t="s">
        <v>33</v>
      </c>
      <c r="L103" s="8">
        <f t="shared" si="29"/>
        <v>10</v>
      </c>
      <c r="M103" s="9" t="s">
        <v>33</v>
      </c>
      <c r="N103" s="8">
        <f t="shared" si="30"/>
        <v>10</v>
      </c>
      <c r="O103" s="9" t="s">
        <v>33</v>
      </c>
      <c r="P103" s="8">
        <f t="shared" si="31"/>
        <v>10</v>
      </c>
      <c r="Q103" s="20">
        <f t="shared" si="21"/>
        <v>346</v>
      </c>
      <c r="R103" s="11">
        <f t="shared" si="22"/>
        <v>8.65</v>
      </c>
      <c r="S103" s="51">
        <v>231</v>
      </c>
      <c r="T103" s="51">
        <v>280</v>
      </c>
      <c r="U103" s="21">
        <v>294</v>
      </c>
      <c r="V103" s="26">
        <f t="shared" si="23"/>
        <v>7.1937499999999996</v>
      </c>
    </row>
    <row r="104" spans="1:22" ht="25.5" customHeight="1" x14ac:dyDescent="0.3">
      <c r="A104" s="5">
        <f t="shared" si="24"/>
        <v>102</v>
      </c>
      <c r="B104" s="9" t="s">
        <v>405</v>
      </c>
      <c r="C104" s="7" t="s">
        <v>44</v>
      </c>
      <c r="D104" s="8">
        <f t="shared" si="25"/>
        <v>5</v>
      </c>
      <c r="E104" s="9" t="s">
        <v>44</v>
      </c>
      <c r="F104" s="8">
        <f t="shared" si="26"/>
        <v>5</v>
      </c>
      <c r="G104" s="9" t="s">
        <v>27</v>
      </c>
      <c r="H104" s="8">
        <f t="shared" si="27"/>
        <v>7</v>
      </c>
      <c r="I104" s="9" t="s">
        <v>31</v>
      </c>
      <c r="J104" s="8">
        <f t="shared" si="28"/>
        <v>6</v>
      </c>
      <c r="K104" s="9" t="s">
        <v>29</v>
      </c>
      <c r="L104" s="8">
        <f t="shared" si="29"/>
        <v>9</v>
      </c>
      <c r="M104" s="9" t="s">
        <v>28</v>
      </c>
      <c r="N104" s="8">
        <f t="shared" si="30"/>
        <v>8</v>
      </c>
      <c r="O104" s="9" t="s">
        <v>29</v>
      </c>
      <c r="P104" s="8">
        <f t="shared" si="31"/>
        <v>9</v>
      </c>
      <c r="Q104" s="20">
        <f t="shared" si="21"/>
        <v>260</v>
      </c>
      <c r="R104" s="11">
        <f t="shared" si="22"/>
        <v>6.5</v>
      </c>
      <c r="S104" s="51">
        <v>210</v>
      </c>
      <c r="T104" s="51">
        <v>284</v>
      </c>
      <c r="U104" s="21">
        <v>250</v>
      </c>
      <c r="V104" s="26">
        <f t="shared" si="23"/>
        <v>6.2750000000000004</v>
      </c>
    </row>
    <row r="105" spans="1:22" ht="25.5" customHeight="1" x14ac:dyDescent="0.3">
      <c r="A105" s="5">
        <f t="shared" si="24"/>
        <v>103</v>
      </c>
      <c r="B105" s="9" t="s">
        <v>406</v>
      </c>
      <c r="C105" s="7" t="s">
        <v>27</v>
      </c>
      <c r="D105" s="8">
        <f t="shared" si="25"/>
        <v>7</v>
      </c>
      <c r="E105" s="9" t="s">
        <v>31</v>
      </c>
      <c r="F105" s="8">
        <f t="shared" si="26"/>
        <v>6</v>
      </c>
      <c r="G105" s="9" t="s">
        <v>37</v>
      </c>
      <c r="H105" s="8">
        <f t="shared" si="27"/>
        <v>4</v>
      </c>
      <c r="I105" s="9" t="s">
        <v>44</v>
      </c>
      <c r="J105" s="8">
        <f t="shared" si="28"/>
        <v>5</v>
      </c>
      <c r="K105" s="9" t="s">
        <v>29</v>
      </c>
      <c r="L105" s="8">
        <f t="shared" si="29"/>
        <v>9</v>
      </c>
      <c r="M105" s="9" t="s">
        <v>28</v>
      </c>
      <c r="N105" s="8">
        <f t="shared" si="30"/>
        <v>8</v>
      </c>
      <c r="O105" s="9" t="s">
        <v>31</v>
      </c>
      <c r="P105" s="8">
        <f t="shared" si="31"/>
        <v>6</v>
      </c>
      <c r="Q105" s="20">
        <f t="shared" si="21"/>
        <v>248</v>
      </c>
      <c r="R105" s="11">
        <f t="shared" si="22"/>
        <v>6.2</v>
      </c>
      <c r="S105" s="51">
        <v>247</v>
      </c>
      <c r="T105" s="52">
        <v>280</v>
      </c>
      <c r="U105" s="21">
        <v>222</v>
      </c>
      <c r="V105" s="26">
        <f t="shared" si="23"/>
        <v>6.2312500000000002</v>
      </c>
    </row>
    <row r="106" spans="1:22" ht="25.5" customHeight="1" x14ac:dyDescent="0.3">
      <c r="A106" s="5">
        <f t="shared" si="24"/>
        <v>104</v>
      </c>
      <c r="B106" s="9" t="s">
        <v>407</v>
      </c>
      <c r="C106" s="7" t="s">
        <v>31</v>
      </c>
      <c r="D106" s="8">
        <f t="shared" si="25"/>
        <v>6</v>
      </c>
      <c r="E106" s="14" t="s">
        <v>49</v>
      </c>
      <c r="F106" s="8">
        <f t="shared" si="26"/>
        <v>0</v>
      </c>
      <c r="G106" s="9" t="s">
        <v>37</v>
      </c>
      <c r="H106" s="8">
        <f t="shared" si="27"/>
        <v>4</v>
      </c>
      <c r="I106" s="9" t="s">
        <v>37</v>
      </c>
      <c r="J106" s="8">
        <f t="shared" si="28"/>
        <v>4</v>
      </c>
      <c r="K106" s="9" t="s">
        <v>28</v>
      </c>
      <c r="L106" s="8">
        <f t="shared" si="29"/>
        <v>8</v>
      </c>
      <c r="M106" s="9" t="s">
        <v>28</v>
      </c>
      <c r="N106" s="8">
        <f t="shared" si="30"/>
        <v>8</v>
      </c>
      <c r="O106" s="9" t="s">
        <v>27</v>
      </c>
      <c r="P106" s="8">
        <f t="shared" si="31"/>
        <v>7</v>
      </c>
      <c r="Q106" s="20">
        <f t="shared" si="21"/>
        <v>182</v>
      </c>
      <c r="R106" s="11">
        <f t="shared" si="22"/>
        <v>4.55</v>
      </c>
      <c r="S106" s="52">
        <v>176</v>
      </c>
      <c r="T106" s="52">
        <v>184</v>
      </c>
      <c r="U106" s="35">
        <v>116</v>
      </c>
      <c r="V106" s="26">
        <f t="shared" si="23"/>
        <v>4.1124999999999998</v>
      </c>
    </row>
    <row r="107" spans="1:22" ht="25.5" customHeight="1" x14ac:dyDescent="0.3">
      <c r="A107" s="5">
        <f t="shared" si="24"/>
        <v>105</v>
      </c>
      <c r="B107" s="9" t="s">
        <v>408</v>
      </c>
      <c r="C107" s="7" t="s">
        <v>27</v>
      </c>
      <c r="D107" s="8">
        <f t="shared" si="25"/>
        <v>7</v>
      </c>
      <c r="E107" s="9" t="s">
        <v>44</v>
      </c>
      <c r="F107" s="8">
        <f t="shared" si="26"/>
        <v>5</v>
      </c>
      <c r="G107" s="9" t="s">
        <v>44</v>
      </c>
      <c r="H107" s="8">
        <f t="shared" si="27"/>
        <v>5</v>
      </c>
      <c r="I107" s="9" t="s">
        <v>27</v>
      </c>
      <c r="J107" s="8">
        <f t="shared" si="28"/>
        <v>7</v>
      </c>
      <c r="K107" s="9" t="s">
        <v>28</v>
      </c>
      <c r="L107" s="8">
        <f t="shared" si="29"/>
        <v>8</v>
      </c>
      <c r="M107" s="9" t="s">
        <v>28</v>
      </c>
      <c r="N107" s="8">
        <f t="shared" si="30"/>
        <v>8</v>
      </c>
      <c r="O107" s="9" t="s">
        <v>28</v>
      </c>
      <c r="P107" s="8">
        <f t="shared" si="31"/>
        <v>8</v>
      </c>
      <c r="Q107" s="20">
        <f t="shared" si="21"/>
        <v>258</v>
      </c>
      <c r="R107" s="11">
        <f t="shared" si="22"/>
        <v>6.45</v>
      </c>
      <c r="S107" s="51">
        <v>267</v>
      </c>
      <c r="T107" s="51">
        <v>320</v>
      </c>
      <c r="U107" s="21">
        <v>298</v>
      </c>
      <c r="V107" s="26">
        <f t="shared" si="23"/>
        <v>7.1437499999999998</v>
      </c>
    </row>
    <row r="108" spans="1:22" ht="25.5" customHeight="1" x14ac:dyDescent="0.3">
      <c r="A108" s="5">
        <f t="shared" si="24"/>
        <v>106</v>
      </c>
      <c r="B108" s="9" t="s">
        <v>409</v>
      </c>
      <c r="C108" s="7" t="s">
        <v>31</v>
      </c>
      <c r="D108" s="8">
        <f t="shared" si="25"/>
        <v>6</v>
      </c>
      <c r="E108" s="9" t="s">
        <v>44</v>
      </c>
      <c r="F108" s="8">
        <f t="shared" si="26"/>
        <v>5</v>
      </c>
      <c r="G108" s="9" t="s">
        <v>31</v>
      </c>
      <c r="H108" s="8">
        <f t="shared" si="27"/>
        <v>6</v>
      </c>
      <c r="I108" s="9" t="s">
        <v>27</v>
      </c>
      <c r="J108" s="8">
        <f t="shared" si="28"/>
        <v>7</v>
      </c>
      <c r="K108" s="9" t="s">
        <v>28</v>
      </c>
      <c r="L108" s="8">
        <f t="shared" si="29"/>
        <v>8</v>
      </c>
      <c r="M108" s="9" t="s">
        <v>29</v>
      </c>
      <c r="N108" s="8">
        <f t="shared" si="30"/>
        <v>9</v>
      </c>
      <c r="O108" s="9" t="s">
        <v>28</v>
      </c>
      <c r="P108" s="8">
        <f t="shared" si="31"/>
        <v>8</v>
      </c>
      <c r="Q108" s="20">
        <f t="shared" si="21"/>
        <v>260</v>
      </c>
      <c r="R108" s="11">
        <f t="shared" si="22"/>
        <v>6.5</v>
      </c>
      <c r="S108" s="51">
        <v>278</v>
      </c>
      <c r="T108" s="51">
        <v>304</v>
      </c>
      <c r="U108" s="21">
        <v>252</v>
      </c>
      <c r="V108" s="26">
        <f t="shared" si="23"/>
        <v>6.8375000000000004</v>
      </c>
    </row>
    <row r="109" spans="1:22" ht="25.5" customHeight="1" x14ac:dyDescent="0.3">
      <c r="A109" s="5">
        <f t="shared" si="24"/>
        <v>107</v>
      </c>
      <c r="B109" s="9" t="s">
        <v>410</v>
      </c>
      <c r="C109" s="15" t="s">
        <v>49</v>
      </c>
      <c r="D109" s="8">
        <f t="shared" si="25"/>
        <v>0</v>
      </c>
      <c r="E109" s="14" t="s">
        <v>49</v>
      </c>
      <c r="F109" s="8">
        <f t="shared" si="26"/>
        <v>0</v>
      </c>
      <c r="G109" s="14" t="s">
        <v>49</v>
      </c>
      <c r="H109" s="8">
        <f t="shared" si="27"/>
        <v>0</v>
      </c>
      <c r="I109" s="14" t="s">
        <v>49</v>
      </c>
      <c r="J109" s="8">
        <f t="shared" si="28"/>
        <v>0</v>
      </c>
      <c r="K109" s="9" t="s">
        <v>37</v>
      </c>
      <c r="L109" s="8">
        <f t="shared" si="29"/>
        <v>4</v>
      </c>
      <c r="M109" s="9" t="s">
        <v>27</v>
      </c>
      <c r="N109" s="8">
        <f t="shared" si="30"/>
        <v>7</v>
      </c>
      <c r="O109" s="9" t="s">
        <v>31</v>
      </c>
      <c r="P109" s="8">
        <f t="shared" si="31"/>
        <v>6</v>
      </c>
      <c r="Q109" s="20">
        <f t="shared" si="21"/>
        <v>50</v>
      </c>
      <c r="R109" s="11">
        <f t="shared" si="22"/>
        <v>1.25</v>
      </c>
      <c r="S109" s="52">
        <v>121</v>
      </c>
      <c r="T109" s="52">
        <v>160</v>
      </c>
      <c r="U109" s="35">
        <v>28</v>
      </c>
      <c r="V109" s="26">
        <f t="shared" si="23"/>
        <v>2.2437499999999999</v>
      </c>
    </row>
    <row r="110" spans="1:22" ht="25.5" customHeight="1" x14ac:dyDescent="0.3">
      <c r="A110" s="5">
        <f t="shared" si="24"/>
        <v>108</v>
      </c>
      <c r="B110" s="9" t="s">
        <v>411</v>
      </c>
      <c r="C110" s="7" t="s">
        <v>31</v>
      </c>
      <c r="D110" s="8">
        <f t="shared" si="25"/>
        <v>6</v>
      </c>
      <c r="E110" s="9" t="s">
        <v>37</v>
      </c>
      <c r="F110" s="8">
        <f t="shared" si="26"/>
        <v>4</v>
      </c>
      <c r="G110" s="9" t="s">
        <v>31</v>
      </c>
      <c r="H110" s="8">
        <f t="shared" si="27"/>
        <v>6</v>
      </c>
      <c r="I110" s="9" t="s">
        <v>27</v>
      </c>
      <c r="J110" s="8">
        <f t="shared" si="28"/>
        <v>7</v>
      </c>
      <c r="K110" s="9" t="s">
        <v>28</v>
      </c>
      <c r="L110" s="8">
        <f t="shared" si="29"/>
        <v>8</v>
      </c>
      <c r="M110" s="9" t="s">
        <v>29</v>
      </c>
      <c r="N110" s="8">
        <f t="shared" si="30"/>
        <v>9</v>
      </c>
      <c r="O110" s="9" t="s">
        <v>27</v>
      </c>
      <c r="P110" s="8">
        <f t="shared" si="31"/>
        <v>7</v>
      </c>
      <c r="Q110" s="20">
        <f t="shared" si="21"/>
        <v>250</v>
      </c>
      <c r="R110" s="11">
        <f t="shared" si="22"/>
        <v>6.25</v>
      </c>
      <c r="S110" s="52">
        <v>253</v>
      </c>
      <c r="T110" s="51">
        <v>274</v>
      </c>
      <c r="U110" s="21">
        <v>258</v>
      </c>
      <c r="V110" s="26">
        <f t="shared" si="23"/>
        <v>6.46875</v>
      </c>
    </row>
  </sheetData>
  <mergeCells count="17"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  <mergeCell ref="Q1:R1"/>
    <mergeCell ref="M2:N2"/>
    <mergeCell ref="K2:L2"/>
    <mergeCell ref="O2:P2"/>
    <mergeCell ref="K1:L1"/>
    <mergeCell ref="M1:N1"/>
    <mergeCell ref="O1:P1"/>
  </mergeCells>
  <dataValidations count="1">
    <dataValidation type="textLength" operator="greaterThan" showInputMessage="1" showErrorMessage="1" errorTitle="Grade Point" error="Dont Change." promptTitle="Grade Point" prompt="This is Grade Point obtained" sqref="H3:H110 D3:D110 F3:F110 P3:P110 J3:J110 L3:L110 N3:N110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1" orientation="landscape" r:id="rId1"/>
  <headerFooter>
    <oddHeader xml:space="preserve">&amp;C&amp;"Bookman Old Style,Regular"&amp;20National Institute Of Technology::Silchar                  
4th Semester B.Tech  Tabulation (Electrical) 2014th Regular Batch April 2016  (Provisional)  &amp;"-,Regular"&amp;11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  Registrar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zoomScale="60" zoomScaleNormal="60" zoomScalePageLayoutView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12" sqref="AB111:AB112"/>
    </sheetView>
  </sheetViews>
  <sheetFormatPr defaultColWidth="5.28515625" defaultRowHeight="15" x14ac:dyDescent="0.25"/>
  <cols>
    <col min="1" max="1" width="9.7109375" customWidth="1"/>
    <col min="2" max="2" width="18.28515625" customWidth="1"/>
    <col min="3" max="3" width="14.5703125" customWidth="1"/>
    <col min="4" max="4" width="13.5703125" customWidth="1"/>
    <col min="5" max="5" width="11.28515625" customWidth="1"/>
    <col min="6" max="6" width="12" customWidth="1"/>
    <col min="7" max="7" width="11.28515625" customWidth="1"/>
    <col min="8" max="8" width="12.7109375" customWidth="1"/>
    <col min="9" max="11" width="11.28515625" customWidth="1"/>
    <col min="12" max="12" width="12.7109375" customWidth="1"/>
    <col min="13" max="16" width="11.28515625" customWidth="1"/>
    <col min="17" max="17" width="14" style="27" customWidth="1"/>
    <col min="18" max="18" width="13.140625" style="27" customWidth="1"/>
    <col min="19" max="19" width="15.140625" style="27" customWidth="1"/>
    <col min="20" max="20" width="15.140625" customWidth="1"/>
  </cols>
  <sheetData>
    <row r="1" spans="1:20" ht="30.75" customHeight="1" x14ac:dyDescent="0.25">
      <c r="A1" s="71" t="s">
        <v>0</v>
      </c>
      <c r="B1" s="71" t="s">
        <v>1</v>
      </c>
      <c r="C1" s="73" t="s">
        <v>412</v>
      </c>
      <c r="D1" s="74"/>
      <c r="E1" s="68" t="s">
        <v>720</v>
      </c>
      <c r="F1" s="69"/>
      <c r="G1" s="63" t="s">
        <v>413</v>
      </c>
      <c r="H1" s="64"/>
      <c r="I1" s="63" t="s">
        <v>414</v>
      </c>
      <c r="J1" s="64"/>
      <c r="K1" s="68" t="s">
        <v>415</v>
      </c>
      <c r="L1" s="69"/>
      <c r="M1" s="63" t="s">
        <v>416</v>
      </c>
      <c r="N1" s="64"/>
      <c r="O1" s="63" t="s">
        <v>9</v>
      </c>
      <c r="P1" s="64"/>
      <c r="Q1" s="1" t="s">
        <v>10</v>
      </c>
      <c r="R1" s="1" t="s">
        <v>11</v>
      </c>
      <c r="S1" s="13" t="s">
        <v>12</v>
      </c>
      <c r="T1" s="13" t="s">
        <v>13</v>
      </c>
    </row>
    <row r="2" spans="1:20" ht="63.75" customHeight="1" x14ac:dyDescent="0.25">
      <c r="A2" s="72"/>
      <c r="B2" s="72"/>
      <c r="C2" s="62" t="s">
        <v>719</v>
      </c>
      <c r="D2" s="62"/>
      <c r="E2" s="62" t="s">
        <v>417</v>
      </c>
      <c r="F2" s="62"/>
      <c r="G2" s="62" t="s">
        <v>418</v>
      </c>
      <c r="H2" s="62"/>
      <c r="I2" s="62" t="s">
        <v>536</v>
      </c>
      <c r="J2" s="62"/>
      <c r="K2" s="62" t="s">
        <v>18</v>
      </c>
      <c r="L2" s="62"/>
      <c r="M2" s="62" t="s">
        <v>537</v>
      </c>
      <c r="N2" s="62"/>
      <c r="O2" s="17" t="s">
        <v>21</v>
      </c>
      <c r="P2" s="13" t="s">
        <v>22</v>
      </c>
      <c r="Q2" s="4" t="s">
        <v>23</v>
      </c>
      <c r="R2" s="4" t="s">
        <v>24</v>
      </c>
      <c r="S2" s="18" t="s">
        <v>21</v>
      </c>
      <c r="T2" s="13" t="s">
        <v>25</v>
      </c>
    </row>
    <row r="3" spans="1:20" ht="23.25" x14ac:dyDescent="0.35">
      <c r="A3" s="5">
        <v>1</v>
      </c>
      <c r="B3" s="9" t="s">
        <v>419</v>
      </c>
      <c r="C3" s="7" t="s">
        <v>29</v>
      </c>
      <c r="D3" s="8">
        <f t="shared" ref="D3:D66" si="0">IF(C3="AA",10, IF(C3="AB",9, IF(C3="BB",8, IF(C3="BC",7,IF(C3="CC",6, IF(C3="CD",5, IF(C3="DD",4,IF(C3="F",0))))))))</f>
        <v>9</v>
      </c>
      <c r="E3" s="9" t="s">
        <v>28</v>
      </c>
      <c r="F3" s="8">
        <f t="shared" ref="F3:F66" si="1">IF(E3="AA",10, IF(E3="AB",9, IF(E3="BB",8, IF(E3="BC",7,IF(E3="CC",6, IF(E3="CD",5, IF(E3="DD",4,IF(E3="F",0))))))))</f>
        <v>8</v>
      </c>
      <c r="G3" s="9" t="s">
        <v>28</v>
      </c>
      <c r="H3" s="8">
        <f t="shared" ref="H3:H66" si="2">IF(G3="AA",10, IF(G3="AB",9, IF(G3="BB",8, IF(G3="BC",7,IF(G3="CC",6, IF(G3="CD",5, IF(G3="DD",4,IF(G3="F",0))))))))</f>
        <v>8</v>
      </c>
      <c r="I3" s="9" t="s">
        <v>29</v>
      </c>
      <c r="J3" s="8">
        <f t="shared" ref="J3:J66" si="3">IF(I3="AA",10, IF(I3="AB",9, IF(I3="BB",8, IF(I3="BC",7,IF(I3="CC",6, IF(I3="CD",5, IF(I3="DD",4,IF(I3="F",0))))))))</f>
        <v>9</v>
      </c>
      <c r="K3" s="9" t="s">
        <v>33</v>
      </c>
      <c r="L3" s="8">
        <f t="shared" ref="L3:L66" si="4">IF(K3="AA",10, IF(K3="AB",9, IF(K3="BB",8, IF(K3="BC",7,IF(K3="CC",6, IF(K3="CD",5, IF(K3="DD",4,IF(K3="F",0))))))))</f>
        <v>10</v>
      </c>
      <c r="M3" s="9" t="s">
        <v>33</v>
      </c>
      <c r="N3" s="8">
        <f t="shared" ref="N3:N66" si="5">IF(M3="AA",10, IF(M3="AB",9, IF(M3="BB",8, IF(M3="BC",7,IF(M3="CC",6, IF(M3="CD",5, IF(M3="DD",4,IF(M3="F",0))))))))</f>
        <v>10</v>
      </c>
      <c r="O3" s="19">
        <f>(D3*8+F3*8+H3*8+J3*8+L3*6+N3*2)</f>
        <v>352</v>
      </c>
      <c r="P3" s="11">
        <f t="shared" ref="P3:P66" si="6">O3/40</f>
        <v>8.8000000000000007</v>
      </c>
      <c r="Q3" s="9">
        <v>274</v>
      </c>
      <c r="R3" s="51">
        <v>322</v>
      </c>
      <c r="S3" s="12">
        <v>308</v>
      </c>
      <c r="T3" s="26">
        <f t="shared" ref="T3:T66" si="7">(O3+Q3+R3+S3)/160</f>
        <v>7.85</v>
      </c>
    </row>
    <row r="4" spans="1:20" ht="23.25" x14ac:dyDescent="0.35">
      <c r="A4" s="5">
        <f t="shared" ref="A4:A67" si="8">A3+1</f>
        <v>2</v>
      </c>
      <c r="B4" s="9" t="s">
        <v>420</v>
      </c>
      <c r="C4" s="7" t="s">
        <v>33</v>
      </c>
      <c r="D4" s="8">
        <f t="shared" si="0"/>
        <v>10</v>
      </c>
      <c r="E4" s="9" t="s">
        <v>28</v>
      </c>
      <c r="F4" s="8">
        <f t="shared" si="1"/>
        <v>8</v>
      </c>
      <c r="G4" s="9" t="s">
        <v>28</v>
      </c>
      <c r="H4" s="8">
        <f t="shared" si="2"/>
        <v>8</v>
      </c>
      <c r="I4" s="9" t="s">
        <v>28</v>
      </c>
      <c r="J4" s="8">
        <f t="shared" si="3"/>
        <v>8</v>
      </c>
      <c r="K4" s="9" t="s">
        <v>28</v>
      </c>
      <c r="L4" s="8">
        <f t="shared" si="4"/>
        <v>8</v>
      </c>
      <c r="M4" s="9" t="s">
        <v>33</v>
      </c>
      <c r="N4" s="8">
        <f t="shared" si="5"/>
        <v>10</v>
      </c>
      <c r="O4" s="19">
        <f t="shared" ref="O4:O67" si="9">(D4*8+F4*8+H4*8+J4*8+L4*6+N4*2)</f>
        <v>340</v>
      </c>
      <c r="P4" s="11">
        <f t="shared" si="6"/>
        <v>8.5</v>
      </c>
      <c r="Q4" s="9">
        <v>258</v>
      </c>
      <c r="R4" s="51">
        <v>350</v>
      </c>
      <c r="S4" s="12">
        <v>322</v>
      </c>
      <c r="T4" s="26">
        <f t="shared" si="7"/>
        <v>7.9375</v>
      </c>
    </row>
    <row r="5" spans="1:20" ht="23.25" x14ac:dyDescent="0.35">
      <c r="A5" s="5">
        <f t="shared" si="8"/>
        <v>3</v>
      </c>
      <c r="B5" s="9" t="s">
        <v>421</v>
      </c>
      <c r="C5" s="7" t="s">
        <v>28</v>
      </c>
      <c r="D5" s="8">
        <f t="shared" si="0"/>
        <v>8</v>
      </c>
      <c r="E5" s="9" t="s">
        <v>27</v>
      </c>
      <c r="F5" s="8">
        <f t="shared" si="1"/>
        <v>7</v>
      </c>
      <c r="G5" s="9" t="s">
        <v>27</v>
      </c>
      <c r="H5" s="8">
        <f t="shared" si="2"/>
        <v>7</v>
      </c>
      <c r="I5" s="9" t="s">
        <v>27</v>
      </c>
      <c r="J5" s="8">
        <f t="shared" si="3"/>
        <v>7</v>
      </c>
      <c r="K5" s="9" t="s">
        <v>29</v>
      </c>
      <c r="L5" s="8">
        <f t="shared" si="4"/>
        <v>9</v>
      </c>
      <c r="M5" s="9" t="s">
        <v>33</v>
      </c>
      <c r="N5" s="8">
        <f t="shared" si="5"/>
        <v>10</v>
      </c>
      <c r="O5" s="19">
        <f t="shared" si="9"/>
        <v>306</v>
      </c>
      <c r="P5" s="11">
        <f t="shared" si="6"/>
        <v>7.65</v>
      </c>
      <c r="Q5" s="9">
        <v>224</v>
      </c>
      <c r="R5" s="52">
        <v>290</v>
      </c>
      <c r="S5" s="36">
        <v>230</v>
      </c>
      <c r="T5" s="26">
        <f t="shared" si="7"/>
        <v>6.5625</v>
      </c>
    </row>
    <row r="6" spans="1:20" ht="23.25" x14ac:dyDescent="0.35">
      <c r="A6" s="5">
        <f t="shared" si="8"/>
        <v>4</v>
      </c>
      <c r="B6" s="9" t="s">
        <v>422</v>
      </c>
      <c r="C6" s="7" t="s">
        <v>27</v>
      </c>
      <c r="D6" s="8">
        <f t="shared" si="0"/>
        <v>7</v>
      </c>
      <c r="E6" s="9" t="s">
        <v>31</v>
      </c>
      <c r="F6" s="8">
        <f t="shared" si="1"/>
        <v>6</v>
      </c>
      <c r="G6" s="9" t="s">
        <v>27</v>
      </c>
      <c r="H6" s="8">
        <f t="shared" si="2"/>
        <v>7</v>
      </c>
      <c r="I6" s="9" t="s">
        <v>31</v>
      </c>
      <c r="J6" s="8">
        <f t="shared" si="3"/>
        <v>6</v>
      </c>
      <c r="K6" s="9" t="s">
        <v>28</v>
      </c>
      <c r="L6" s="8">
        <f t="shared" si="4"/>
        <v>8</v>
      </c>
      <c r="M6" s="9" t="s">
        <v>29</v>
      </c>
      <c r="N6" s="8">
        <f t="shared" si="5"/>
        <v>9</v>
      </c>
      <c r="O6" s="19">
        <f t="shared" si="9"/>
        <v>274</v>
      </c>
      <c r="P6" s="11">
        <f t="shared" si="6"/>
        <v>6.85</v>
      </c>
      <c r="Q6" s="9">
        <v>247</v>
      </c>
      <c r="R6" s="51">
        <v>282</v>
      </c>
      <c r="S6" s="12">
        <v>282</v>
      </c>
      <c r="T6" s="26">
        <f t="shared" si="7"/>
        <v>6.78125</v>
      </c>
    </row>
    <row r="7" spans="1:20" ht="23.25" x14ac:dyDescent="0.35">
      <c r="A7" s="5">
        <f t="shared" si="8"/>
        <v>5</v>
      </c>
      <c r="B7" s="9" t="s">
        <v>423</v>
      </c>
      <c r="C7" s="7" t="s">
        <v>29</v>
      </c>
      <c r="D7" s="8">
        <f t="shared" si="0"/>
        <v>9</v>
      </c>
      <c r="E7" s="9" t="s">
        <v>29</v>
      </c>
      <c r="F7" s="8">
        <f t="shared" si="1"/>
        <v>9</v>
      </c>
      <c r="G7" s="9" t="s">
        <v>29</v>
      </c>
      <c r="H7" s="8">
        <f t="shared" si="2"/>
        <v>9</v>
      </c>
      <c r="I7" s="9" t="s">
        <v>29</v>
      </c>
      <c r="J7" s="8">
        <f t="shared" si="3"/>
        <v>9</v>
      </c>
      <c r="K7" s="9" t="s">
        <v>29</v>
      </c>
      <c r="L7" s="8">
        <f t="shared" si="4"/>
        <v>9</v>
      </c>
      <c r="M7" s="9" t="s">
        <v>33</v>
      </c>
      <c r="N7" s="8">
        <f t="shared" si="5"/>
        <v>10</v>
      </c>
      <c r="O7" s="19">
        <f t="shared" si="9"/>
        <v>362</v>
      </c>
      <c r="P7" s="11">
        <f t="shared" si="6"/>
        <v>9.0500000000000007</v>
      </c>
      <c r="Q7" s="9">
        <v>245</v>
      </c>
      <c r="R7" s="51">
        <v>296</v>
      </c>
      <c r="S7" s="12">
        <v>330</v>
      </c>
      <c r="T7" s="26">
        <f t="shared" si="7"/>
        <v>7.7062499999999998</v>
      </c>
    </row>
    <row r="8" spans="1:20" ht="23.25" x14ac:dyDescent="0.35">
      <c r="A8" s="5">
        <f t="shared" si="8"/>
        <v>6</v>
      </c>
      <c r="B8" s="9" t="s">
        <v>424</v>
      </c>
      <c r="C8" s="7" t="s">
        <v>37</v>
      </c>
      <c r="D8" s="8">
        <f t="shared" si="0"/>
        <v>4</v>
      </c>
      <c r="E8" s="9" t="s">
        <v>27</v>
      </c>
      <c r="F8" s="8">
        <f t="shared" si="1"/>
        <v>7</v>
      </c>
      <c r="G8" s="9" t="s">
        <v>44</v>
      </c>
      <c r="H8" s="8">
        <f t="shared" si="2"/>
        <v>5</v>
      </c>
      <c r="I8" s="9" t="s">
        <v>37</v>
      </c>
      <c r="J8" s="8">
        <f t="shared" si="3"/>
        <v>4</v>
      </c>
      <c r="K8" s="9" t="s">
        <v>28</v>
      </c>
      <c r="L8" s="8">
        <f t="shared" si="4"/>
        <v>8</v>
      </c>
      <c r="M8" s="9" t="s">
        <v>29</v>
      </c>
      <c r="N8" s="8">
        <f t="shared" si="5"/>
        <v>9</v>
      </c>
      <c r="O8" s="19">
        <f t="shared" si="9"/>
        <v>226</v>
      </c>
      <c r="P8" s="11">
        <f t="shared" si="6"/>
        <v>5.65</v>
      </c>
      <c r="Q8" s="9">
        <v>180</v>
      </c>
      <c r="R8" s="52">
        <v>204</v>
      </c>
      <c r="S8" s="36">
        <v>158</v>
      </c>
      <c r="T8" s="26">
        <f t="shared" si="7"/>
        <v>4.8</v>
      </c>
    </row>
    <row r="9" spans="1:20" ht="23.25" x14ac:dyDescent="0.35">
      <c r="A9" s="5">
        <f t="shared" si="8"/>
        <v>7</v>
      </c>
      <c r="B9" s="9" t="s">
        <v>425</v>
      </c>
      <c r="C9" s="7" t="s">
        <v>27</v>
      </c>
      <c r="D9" s="8">
        <f t="shared" si="0"/>
        <v>7</v>
      </c>
      <c r="E9" s="9" t="s">
        <v>31</v>
      </c>
      <c r="F9" s="8">
        <f t="shared" si="1"/>
        <v>6</v>
      </c>
      <c r="G9" s="9" t="s">
        <v>27</v>
      </c>
      <c r="H9" s="8">
        <f t="shared" si="2"/>
        <v>7</v>
      </c>
      <c r="I9" s="9" t="s">
        <v>37</v>
      </c>
      <c r="J9" s="8">
        <f t="shared" si="3"/>
        <v>4</v>
      </c>
      <c r="K9" s="9" t="s">
        <v>29</v>
      </c>
      <c r="L9" s="8">
        <f t="shared" si="4"/>
        <v>9</v>
      </c>
      <c r="M9" s="9" t="s">
        <v>33</v>
      </c>
      <c r="N9" s="8">
        <f t="shared" si="5"/>
        <v>10</v>
      </c>
      <c r="O9" s="19">
        <f t="shared" si="9"/>
        <v>266</v>
      </c>
      <c r="P9" s="11">
        <f t="shared" si="6"/>
        <v>6.65</v>
      </c>
      <c r="Q9" s="9">
        <v>223</v>
      </c>
      <c r="R9" s="52">
        <v>206</v>
      </c>
      <c r="S9" s="12">
        <v>236</v>
      </c>
      <c r="T9" s="26">
        <f t="shared" si="7"/>
        <v>5.8187499999999996</v>
      </c>
    </row>
    <row r="10" spans="1:20" ht="23.25" x14ac:dyDescent="0.35">
      <c r="A10" s="5">
        <f t="shared" si="8"/>
        <v>8</v>
      </c>
      <c r="B10" s="9" t="s">
        <v>426</v>
      </c>
      <c r="C10" s="7" t="s">
        <v>29</v>
      </c>
      <c r="D10" s="8">
        <f t="shared" si="0"/>
        <v>9</v>
      </c>
      <c r="E10" s="9" t="s">
        <v>29</v>
      </c>
      <c r="F10" s="8">
        <f t="shared" si="1"/>
        <v>9</v>
      </c>
      <c r="G10" s="9" t="s">
        <v>27</v>
      </c>
      <c r="H10" s="8">
        <f t="shared" si="2"/>
        <v>7</v>
      </c>
      <c r="I10" s="9" t="s">
        <v>27</v>
      </c>
      <c r="J10" s="8">
        <f t="shared" si="3"/>
        <v>7</v>
      </c>
      <c r="K10" s="9" t="s">
        <v>29</v>
      </c>
      <c r="L10" s="8">
        <f t="shared" si="4"/>
        <v>9</v>
      </c>
      <c r="M10" s="9" t="s">
        <v>33</v>
      </c>
      <c r="N10" s="8">
        <f t="shared" si="5"/>
        <v>10</v>
      </c>
      <c r="O10" s="19">
        <f t="shared" si="9"/>
        <v>330</v>
      </c>
      <c r="P10" s="11">
        <f t="shared" si="6"/>
        <v>8.25</v>
      </c>
      <c r="Q10" s="9">
        <v>217</v>
      </c>
      <c r="R10" s="51">
        <v>270</v>
      </c>
      <c r="S10" s="36">
        <v>260</v>
      </c>
      <c r="T10" s="26">
        <f t="shared" si="7"/>
        <v>6.7312500000000002</v>
      </c>
    </row>
    <row r="11" spans="1:20" ht="23.25" x14ac:dyDescent="0.35">
      <c r="A11" s="5">
        <f t="shared" si="8"/>
        <v>9</v>
      </c>
      <c r="B11" s="9" t="s">
        <v>427</v>
      </c>
      <c r="C11" s="7" t="s">
        <v>29</v>
      </c>
      <c r="D11" s="8">
        <f t="shared" si="0"/>
        <v>9</v>
      </c>
      <c r="E11" s="9" t="s">
        <v>28</v>
      </c>
      <c r="F11" s="8">
        <f t="shared" si="1"/>
        <v>8</v>
      </c>
      <c r="G11" s="9" t="s">
        <v>28</v>
      </c>
      <c r="H11" s="8">
        <f t="shared" si="2"/>
        <v>8</v>
      </c>
      <c r="I11" s="9" t="s">
        <v>31</v>
      </c>
      <c r="J11" s="8">
        <f t="shared" si="3"/>
        <v>6</v>
      </c>
      <c r="K11" s="9" t="s">
        <v>28</v>
      </c>
      <c r="L11" s="8">
        <f t="shared" si="4"/>
        <v>8</v>
      </c>
      <c r="M11" s="9" t="s">
        <v>33</v>
      </c>
      <c r="N11" s="8">
        <f t="shared" si="5"/>
        <v>10</v>
      </c>
      <c r="O11" s="19">
        <f t="shared" si="9"/>
        <v>316</v>
      </c>
      <c r="P11" s="11">
        <f t="shared" si="6"/>
        <v>7.9</v>
      </c>
      <c r="Q11" s="9">
        <v>233</v>
      </c>
      <c r="R11" s="51">
        <v>286</v>
      </c>
      <c r="S11" s="36">
        <v>272</v>
      </c>
      <c r="T11" s="26">
        <f t="shared" si="7"/>
        <v>6.9187500000000002</v>
      </c>
    </row>
    <row r="12" spans="1:20" ht="23.25" x14ac:dyDescent="0.35">
      <c r="A12" s="5">
        <f t="shared" si="8"/>
        <v>10</v>
      </c>
      <c r="B12" s="9" t="s">
        <v>428</v>
      </c>
      <c r="C12" s="7" t="s">
        <v>29</v>
      </c>
      <c r="D12" s="8">
        <f t="shared" si="0"/>
        <v>9</v>
      </c>
      <c r="E12" s="9" t="s">
        <v>29</v>
      </c>
      <c r="F12" s="8">
        <f t="shared" si="1"/>
        <v>9</v>
      </c>
      <c r="G12" s="9" t="s">
        <v>29</v>
      </c>
      <c r="H12" s="8">
        <f t="shared" si="2"/>
        <v>9</v>
      </c>
      <c r="I12" s="9" t="s">
        <v>27</v>
      </c>
      <c r="J12" s="8">
        <f t="shared" si="3"/>
        <v>7</v>
      </c>
      <c r="K12" s="9" t="s">
        <v>29</v>
      </c>
      <c r="L12" s="8">
        <f t="shared" si="4"/>
        <v>9</v>
      </c>
      <c r="M12" s="22" t="s">
        <v>33</v>
      </c>
      <c r="N12" s="8">
        <f t="shared" si="5"/>
        <v>10</v>
      </c>
      <c r="O12" s="19">
        <f t="shared" si="9"/>
        <v>346</v>
      </c>
      <c r="P12" s="11">
        <f t="shared" si="6"/>
        <v>8.65</v>
      </c>
      <c r="Q12" s="9">
        <v>285</v>
      </c>
      <c r="R12" s="51">
        <v>314</v>
      </c>
      <c r="S12" s="12">
        <v>310</v>
      </c>
      <c r="T12" s="26">
        <f t="shared" si="7"/>
        <v>7.84375</v>
      </c>
    </row>
    <row r="13" spans="1:20" ht="23.25" x14ac:dyDescent="0.35">
      <c r="A13" s="5">
        <f t="shared" si="8"/>
        <v>11</v>
      </c>
      <c r="B13" s="9" t="s">
        <v>429</v>
      </c>
      <c r="C13" s="7" t="s">
        <v>29</v>
      </c>
      <c r="D13" s="8">
        <f t="shared" si="0"/>
        <v>9</v>
      </c>
      <c r="E13" s="9" t="s">
        <v>29</v>
      </c>
      <c r="F13" s="8">
        <f t="shared" si="1"/>
        <v>9</v>
      </c>
      <c r="G13" s="9" t="s">
        <v>29</v>
      </c>
      <c r="H13" s="8">
        <f t="shared" si="2"/>
        <v>9</v>
      </c>
      <c r="I13" s="9" t="s">
        <v>29</v>
      </c>
      <c r="J13" s="8">
        <f t="shared" si="3"/>
        <v>9</v>
      </c>
      <c r="K13" s="9" t="s">
        <v>33</v>
      </c>
      <c r="L13" s="8">
        <f t="shared" si="4"/>
        <v>10</v>
      </c>
      <c r="M13" s="9" t="s">
        <v>33</v>
      </c>
      <c r="N13" s="8">
        <f t="shared" si="5"/>
        <v>10</v>
      </c>
      <c r="O13" s="19">
        <f t="shared" si="9"/>
        <v>368</v>
      </c>
      <c r="P13" s="11">
        <f t="shared" si="6"/>
        <v>9.1999999999999993</v>
      </c>
      <c r="Q13" s="9">
        <v>318</v>
      </c>
      <c r="R13" s="51">
        <v>338</v>
      </c>
      <c r="S13" s="12">
        <v>356</v>
      </c>
      <c r="T13" s="26">
        <f t="shared" si="7"/>
        <v>8.625</v>
      </c>
    </row>
    <row r="14" spans="1:20" ht="23.25" x14ac:dyDescent="0.35">
      <c r="A14" s="5">
        <f t="shared" si="8"/>
        <v>12</v>
      </c>
      <c r="B14" s="9" t="s">
        <v>430</v>
      </c>
      <c r="C14" s="7" t="s">
        <v>27</v>
      </c>
      <c r="D14" s="8">
        <f t="shared" si="0"/>
        <v>7</v>
      </c>
      <c r="E14" s="9" t="s">
        <v>29</v>
      </c>
      <c r="F14" s="8">
        <f t="shared" si="1"/>
        <v>9</v>
      </c>
      <c r="G14" s="9" t="s">
        <v>31</v>
      </c>
      <c r="H14" s="8">
        <f t="shared" si="2"/>
        <v>6</v>
      </c>
      <c r="I14" s="9" t="s">
        <v>27</v>
      </c>
      <c r="J14" s="8">
        <f t="shared" si="3"/>
        <v>7</v>
      </c>
      <c r="K14" s="9" t="s">
        <v>29</v>
      </c>
      <c r="L14" s="8">
        <f t="shared" si="4"/>
        <v>9</v>
      </c>
      <c r="M14" s="9" t="s">
        <v>33</v>
      </c>
      <c r="N14" s="8">
        <f t="shared" si="5"/>
        <v>10</v>
      </c>
      <c r="O14" s="19">
        <f t="shared" si="9"/>
        <v>306</v>
      </c>
      <c r="P14" s="11">
        <f t="shared" si="6"/>
        <v>7.65</v>
      </c>
      <c r="Q14" s="9">
        <v>252</v>
      </c>
      <c r="R14" s="51">
        <v>296</v>
      </c>
      <c r="S14" s="12">
        <v>266</v>
      </c>
      <c r="T14" s="26">
        <f t="shared" si="7"/>
        <v>7</v>
      </c>
    </row>
    <row r="15" spans="1:20" ht="23.25" x14ac:dyDescent="0.35">
      <c r="A15" s="5">
        <f t="shared" si="8"/>
        <v>13</v>
      </c>
      <c r="B15" s="9" t="s">
        <v>431</v>
      </c>
      <c r="C15" s="7" t="s">
        <v>28</v>
      </c>
      <c r="D15" s="8">
        <f t="shared" si="0"/>
        <v>8</v>
      </c>
      <c r="E15" s="9" t="s">
        <v>28</v>
      </c>
      <c r="F15" s="8">
        <f t="shared" si="1"/>
        <v>8</v>
      </c>
      <c r="G15" s="9" t="s">
        <v>28</v>
      </c>
      <c r="H15" s="8">
        <f t="shared" si="2"/>
        <v>8</v>
      </c>
      <c r="I15" s="9" t="s">
        <v>28</v>
      </c>
      <c r="J15" s="8">
        <f t="shared" si="3"/>
        <v>8</v>
      </c>
      <c r="K15" s="9" t="s">
        <v>28</v>
      </c>
      <c r="L15" s="8">
        <f t="shared" si="4"/>
        <v>8</v>
      </c>
      <c r="M15" s="9" t="s">
        <v>33</v>
      </c>
      <c r="N15" s="8">
        <f t="shared" si="5"/>
        <v>10</v>
      </c>
      <c r="O15" s="19">
        <f t="shared" si="9"/>
        <v>324</v>
      </c>
      <c r="P15" s="11">
        <f t="shared" si="6"/>
        <v>8.1</v>
      </c>
      <c r="Q15" s="39">
        <v>236</v>
      </c>
      <c r="R15" s="51">
        <v>220</v>
      </c>
      <c r="S15" s="12">
        <v>268</v>
      </c>
      <c r="T15" s="26">
        <f t="shared" si="7"/>
        <v>6.55</v>
      </c>
    </row>
    <row r="16" spans="1:20" ht="23.25" x14ac:dyDescent="0.35">
      <c r="A16" s="5">
        <f t="shared" si="8"/>
        <v>14</v>
      </c>
      <c r="B16" s="9" t="s">
        <v>432</v>
      </c>
      <c r="C16" s="7" t="s">
        <v>27</v>
      </c>
      <c r="D16" s="8">
        <f t="shared" si="0"/>
        <v>7</v>
      </c>
      <c r="E16" s="9" t="s">
        <v>28</v>
      </c>
      <c r="F16" s="8">
        <f t="shared" si="1"/>
        <v>8</v>
      </c>
      <c r="G16" s="9" t="s">
        <v>31</v>
      </c>
      <c r="H16" s="8">
        <f t="shared" si="2"/>
        <v>6</v>
      </c>
      <c r="I16" s="9" t="s">
        <v>31</v>
      </c>
      <c r="J16" s="8">
        <f t="shared" si="3"/>
        <v>6</v>
      </c>
      <c r="K16" s="9" t="s">
        <v>29</v>
      </c>
      <c r="L16" s="8">
        <f t="shared" si="4"/>
        <v>9</v>
      </c>
      <c r="M16" s="9" t="s">
        <v>33</v>
      </c>
      <c r="N16" s="8">
        <f t="shared" si="5"/>
        <v>10</v>
      </c>
      <c r="O16" s="19">
        <f t="shared" si="9"/>
        <v>290</v>
      </c>
      <c r="P16" s="11">
        <f t="shared" si="6"/>
        <v>7.25</v>
      </c>
      <c r="Q16" s="9">
        <v>226</v>
      </c>
      <c r="R16" s="51">
        <v>304</v>
      </c>
      <c r="S16" s="12">
        <v>258</v>
      </c>
      <c r="T16" s="26">
        <f t="shared" si="7"/>
        <v>6.7374999999999998</v>
      </c>
    </row>
    <row r="17" spans="1:20" ht="23.25" x14ac:dyDescent="0.35">
      <c r="A17" s="5">
        <f t="shared" si="8"/>
        <v>15</v>
      </c>
      <c r="B17" s="9" t="s">
        <v>433</v>
      </c>
      <c r="C17" s="7" t="s">
        <v>28</v>
      </c>
      <c r="D17" s="8">
        <f t="shared" si="0"/>
        <v>8</v>
      </c>
      <c r="E17" s="9" t="s">
        <v>29</v>
      </c>
      <c r="F17" s="8">
        <f t="shared" si="1"/>
        <v>9</v>
      </c>
      <c r="G17" s="9" t="s">
        <v>29</v>
      </c>
      <c r="H17" s="8">
        <f t="shared" si="2"/>
        <v>9</v>
      </c>
      <c r="I17" s="9" t="s">
        <v>27</v>
      </c>
      <c r="J17" s="8">
        <f t="shared" si="3"/>
        <v>7</v>
      </c>
      <c r="K17" s="9" t="s">
        <v>33</v>
      </c>
      <c r="L17" s="8">
        <f t="shared" si="4"/>
        <v>10</v>
      </c>
      <c r="M17" s="9" t="s">
        <v>33</v>
      </c>
      <c r="N17" s="8">
        <f t="shared" si="5"/>
        <v>10</v>
      </c>
      <c r="O17" s="19">
        <f t="shared" si="9"/>
        <v>344</v>
      </c>
      <c r="P17" s="11">
        <f t="shared" si="6"/>
        <v>8.6</v>
      </c>
      <c r="Q17" s="9">
        <v>320</v>
      </c>
      <c r="R17" s="51">
        <v>344</v>
      </c>
      <c r="S17" s="12">
        <v>338</v>
      </c>
      <c r="T17" s="26">
        <f t="shared" si="7"/>
        <v>8.4124999999999996</v>
      </c>
    </row>
    <row r="18" spans="1:20" ht="23.25" x14ac:dyDescent="0.35">
      <c r="A18" s="5">
        <f t="shared" si="8"/>
        <v>16</v>
      </c>
      <c r="B18" s="9" t="s">
        <v>434</v>
      </c>
      <c r="C18" s="7" t="s">
        <v>31</v>
      </c>
      <c r="D18" s="8">
        <f t="shared" si="0"/>
        <v>6</v>
      </c>
      <c r="E18" s="9" t="s">
        <v>28</v>
      </c>
      <c r="F18" s="8">
        <f t="shared" si="1"/>
        <v>8</v>
      </c>
      <c r="G18" s="9" t="s">
        <v>31</v>
      </c>
      <c r="H18" s="8">
        <f t="shared" si="2"/>
        <v>6</v>
      </c>
      <c r="I18" s="9" t="s">
        <v>31</v>
      </c>
      <c r="J18" s="8">
        <f t="shared" si="3"/>
        <v>6</v>
      </c>
      <c r="K18" s="9" t="s">
        <v>29</v>
      </c>
      <c r="L18" s="8">
        <f t="shared" si="4"/>
        <v>9</v>
      </c>
      <c r="M18" s="9" t="s">
        <v>28</v>
      </c>
      <c r="N18" s="8">
        <f t="shared" si="5"/>
        <v>8</v>
      </c>
      <c r="O18" s="19">
        <f t="shared" si="9"/>
        <v>278</v>
      </c>
      <c r="P18" s="11">
        <f t="shared" si="6"/>
        <v>6.95</v>
      </c>
      <c r="Q18" s="9">
        <v>255</v>
      </c>
      <c r="R18" s="51">
        <v>230</v>
      </c>
      <c r="S18" s="36">
        <v>196</v>
      </c>
      <c r="T18" s="26">
        <f t="shared" si="7"/>
        <v>5.9937500000000004</v>
      </c>
    </row>
    <row r="19" spans="1:20" ht="23.25" x14ac:dyDescent="0.35">
      <c r="A19" s="5">
        <f t="shared" si="8"/>
        <v>17</v>
      </c>
      <c r="B19" s="9" t="s">
        <v>435</v>
      </c>
      <c r="C19" s="7" t="s">
        <v>28</v>
      </c>
      <c r="D19" s="8">
        <f t="shared" si="0"/>
        <v>8</v>
      </c>
      <c r="E19" s="9" t="s">
        <v>29</v>
      </c>
      <c r="F19" s="8">
        <f t="shared" si="1"/>
        <v>9</v>
      </c>
      <c r="G19" s="9" t="s">
        <v>31</v>
      </c>
      <c r="H19" s="8">
        <f t="shared" si="2"/>
        <v>6</v>
      </c>
      <c r="I19" s="9" t="s">
        <v>31</v>
      </c>
      <c r="J19" s="8">
        <f t="shared" si="3"/>
        <v>6</v>
      </c>
      <c r="K19" s="9" t="s">
        <v>28</v>
      </c>
      <c r="L19" s="8">
        <f t="shared" si="4"/>
        <v>8</v>
      </c>
      <c r="M19" s="9" t="s">
        <v>29</v>
      </c>
      <c r="N19" s="8">
        <f t="shared" si="5"/>
        <v>9</v>
      </c>
      <c r="O19" s="19">
        <f t="shared" si="9"/>
        <v>298</v>
      </c>
      <c r="P19" s="11">
        <f t="shared" si="6"/>
        <v>7.45</v>
      </c>
      <c r="Q19" s="9">
        <v>257</v>
      </c>
      <c r="R19" s="51">
        <v>286</v>
      </c>
      <c r="S19" s="12">
        <v>248</v>
      </c>
      <c r="T19" s="26">
        <f t="shared" si="7"/>
        <v>6.8062500000000004</v>
      </c>
    </row>
    <row r="20" spans="1:20" ht="23.25" x14ac:dyDescent="0.35">
      <c r="A20" s="5">
        <f t="shared" si="8"/>
        <v>18</v>
      </c>
      <c r="B20" s="9" t="s">
        <v>436</v>
      </c>
      <c r="C20" s="7" t="s">
        <v>33</v>
      </c>
      <c r="D20" s="8">
        <f t="shared" si="0"/>
        <v>10</v>
      </c>
      <c r="E20" s="9" t="s">
        <v>33</v>
      </c>
      <c r="F20" s="8">
        <f t="shared" si="1"/>
        <v>10</v>
      </c>
      <c r="G20" s="9" t="s">
        <v>29</v>
      </c>
      <c r="H20" s="8">
        <f t="shared" si="2"/>
        <v>9</v>
      </c>
      <c r="I20" s="9" t="s">
        <v>33</v>
      </c>
      <c r="J20" s="8">
        <f t="shared" si="3"/>
        <v>10</v>
      </c>
      <c r="K20" s="9" t="s">
        <v>33</v>
      </c>
      <c r="L20" s="8">
        <f t="shared" si="4"/>
        <v>10</v>
      </c>
      <c r="M20" s="9" t="s">
        <v>33</v>
      </c>
      <c r="N20" s="8">
        <f t="shared" si="5"/>
        <v>10</v>
      </c>
      <c r="O20" s="19">
        <f t="shared" si="9"/>
        <v>392</v>
      </c>
      <c r="P20" s="11">
        <f t="shared" si="6"/>
        <v>9.8000000000000007</v>
      </c>
      <c r="Q20" s="9">
        <v>329</v>
      </c>
      <c r="R20" s="51">
        <v>350</v>
      </c>
      <c r="S20" s="12">
        <v>366</v>
      </c>
      <c r="T20" s="26">
        <f t="shared" si="7"/>
        <v>8.9812499999999993</v>
      </c>
    </row>
    <row r="21" spans="1:20" ht="23.25" x14ac:dyDescent="0.35">
      <c r="A21" s="5">
        <f t="shared" si="8"/>
        <v>19</v>
      </c>
      <c r="B21" s="9" t="s">
        <v>437</v>
      </c>
      <c r="C21" s="7" t="s">
        <v>28</v>
      </c>
      <c r="D21" s="8">
        <f t="shared" si="0"/>
        <v>8</v>
      </c>
      <c r="E21" s="9" t="s">
        <v>27</v>
      </c>
      <c r="F21" s="8">
        <f t="shared" si="1"/>
        <v>7</v>
      </c>
      <c r="G21" s="9" t="s">
        <v>31</v>
      </c>
      <c r="H21" s="8">
        <f t="shared" si="2"/>
        <v>6</v>
      </c>
      <c r="I21" s="9" t="s">
        <v>31</v>
      </c>
      <c r="J21" s="8">
        <f t="shared" si="3"/>
        <v>6</v>
      </c>
      <c r="K21" s="9" t="s">
        <v>29</v>
      </c>
      <c r="L21" s="8">
        <f t="shared" si="4"/>
        <v>9</v>
      </c>
      <c r="M21" s="9" t="s">
        <v>33</v>
      </c>
      <c r="N21" s="8">
        <f t="shared" si="5"/>
        <v>10</v>
      </c>
      <c r="O21" s="19">
        <f t="shared" si="9"/>
        <v>290</v>
      </c>
      <c r="P21" s="11">
        <f t="shared" si="6"/>
        <v>7.25</v>
      </c>
      <c r="Q21" s="9">
        <v>227</v>
      </c>
      <c r="R21" s="51">
        <v>264</v>
      </c>
      <c r="S21" s="12">
        <v>240</v>
      </c>
      <c r="T21" s="26">
        <f t="shared" si="7"/>
        <v>6.3812499999999996</v>
      </c>
    </row>
    <row r="22" spans="1:20" ht="23.25" x14ac:dyDescent="0.35">
      <c r="A22" s="5">
        <f t="shared" si="8"/>
        <v>20</v>
      </c>
      <c r="B22" s="9" t="s">
        <v>438</v>
      </c>
      <c r="C22" s="7" t="s">
        <v>33</v>
      </c>
      <c r="D22" s="8">
        <f t="shared" si="0"/>
        <v>10</v>
      </c>
      <c r="E22" s="9" t="s">
        <v>33</v>
      </c>
      <c r="F22" s="8">
        <f t="shared" si="1"/>
        <v>10</v>
      </c>
      <c r="G22" s="9" t="s">
        <v>28</v>
      </c>
      <c r="H22" s="8">
        <f t="shared" si="2"/>
        <v>8</v>
      </c>
      <c r="I22" s="9" t="s">
        <v>29</v>
      </c>
      <c r="J22" s="8">
        <f t="shared" si="3"/>
        <v>9</v>
      </c>
      <c r="K22" s="9" t="s">
        <v>33</v>
      </c>
      <c r="L22" s="8">
        <f t="shared" si="4"/>
        <v>10</v>
      </c>
      <c r="M22" s="9" t="s">
        <v>33</v>
      </c>
      <c r="N22" s="8">
        <f t="shared" si="5"/>
        <v>10</v>
      </c>
      <c r="O22" s="19">
        <f t="shared" si="9"/>
        <v>376</v>
      </c>
      <c r="P22" s="11">
        <f t="shared" si="6"/>
        <v>9.4</v>
      </c>
      <c r="Q22" s="9">
        <v>330</v>
      </c>
      <c r="R22" s="51">
        <v>382</v>
      </c>
      <c r="S22" s="12">
        <v>360</v>
      </c>
      <c r="T22" s="26">
        <f t="shared" si="7"/>
        <v>9.0500000000000007</v>
      </c>
    </row>
    <row r="23" spans="1:20" ht="23.25" x14ac:dyDescent="0.35">
      <c r="A23" s="5">
        <f t="shared" si="8"/>
        <v>21</v>
      </c>
      <c r="B23" s="9" t="s">
        <v>439</v>
      </c>
      <c r="C23" s="7" t="s">
        <v>28</v>
      </c>
      <c r="D23" s="8">
        <f t="shared" si="0"/>
        <v>8</v>
      </c>
      <c r="E23" s="9" t="s">
        <v>28</v>
      </c>
      <c r="F23" s="8">
        <f t="shared" si="1"/>
        <v>8</v>
      </c>
      <c r="G23" s="9" t="s">
        <v>27</v>
      </c>
      <c r="H23" s="8">
        <f t="shared" si="2"/>
        <v>7</v>
      </c>
      <c r="I23" s="9" t="s">
        <v>27</v>
      </c>
      <c r="J23" s="8">
        <f t="shared" si="3"/>
        <v>7</v>
      </c>
      <c r="K23" s="9" t="s">
        <v>29</v>
      </c>
      <c r="L23" s="8">
        <f t="shared" si="4"/>
        <v>9</v>
      </c>
      <c r="M23" s="9" t="s">
        <v>33</v>
      </c>
      <c r="N23" s="8">
        <f t="shared" si="5"/>
        <v>10</v>
      </c>
      <c r="O23" s="19">
        <f t="shared" si="9"/>
        <v>314</v>
      </c>
      <c r="P23" s="11">
        <f t="shared" si="6"/>
        <v>7.85</v>
      </c>
      <c r="Q23" s="9">
        <v>235</v>
      </c>
      <c r="R23" s="51">
        <v>290</v>
      </c>
      <c r="S23" s="12">
        <v>274</v>
      </c>
      <c r="T23" s="26">
        <f t="shared" si="7"/>
        <v>6.9562499999999998</v>
      </c>
    </row>
    <row r="24" spans="1:20" ht="23.25" x14ac:dyDescent="0.35">
      <c r="A24" s="5">
        <f t="shared" si="8"/>
        <v>22</v>
      </c>
      <c r="B24" s="9" t="s">
        <v>440</v>
      </c>
      <c r="C24" s="7" t="s">
        <v>37</v>
      </c>
      <c r="D24" s="8">
        <f t="shared" si="0"/>
        <v>4</v>
      </c>
      <c r="E24" s="9" t="s">
        <v>31</v>
      </c>
      <c r="F24" s="8">
        <f t="shared" si="1"/>
        <v>6</v>
      </c>
      <c r="G24" s="9" t="s">
        <v>31</v>
      </c>
      <c r="H24" s="8">
        <f t="shared" si="2"/>
        <v>6</v>
      </c>
      <c r="I24" s="9" t="s">
        <v>44</v>
      </c>
      <c r="J24" s="8">
        <f t="shared" si="3"/>
        <v>5</v>
      </c>
      <c r="K24" s="9" t="s">
        <v>28</v>
      </c>
      <c r="L24" s="8">
        <f t="shared" si="4"/>
        <v>8</v>
      </c>
      <c r="M24" s="9" t="s">
        <v>28</v>
      </c>
      <c r="N24" s="8">
        <f t="shared" si="5"/>
        <v>8</v>
      </c>
      <c r="O24" s="19">
        <f t="shared" si="9"/>
        <v>232</v>
      </c>
      <c r="P24" s="11">
        <f t="shared" si="6"/>
        <v>5.8</v>
      </c>
      <c r="Q24" s="9">
        <v>245</v>
      </c>
      <c r="R24" s="51">
        <v>228</v>
      </c>
      <c r="S24" s="12">
        <v>202</v>
      </c>
      <c r="T24" s="26">
        <f t="shared" si="7"/>
        <v>5.6687500000000002</v>
      </c>
    </row>
    <row r="25" spans="1:20" ht="23.25" x14ac:dyDescent="0.35">
      <c r="A25" s="5">
        <f t="shared" si="8"/>
        <v>23</v>
      </c>
      <c r="B25" s="9" t="s">
        <v>441</v>
      </c>
      <c r="C25" s="7" t="s">
        <v>37</v>
      </c>
      <c r="D25" s="8">
        <f t="shared" si="0"/>
        <v>4</v>
      </c>
      <c r="E25" s="14" t="s">
        <v>49</v>
      </c>
      <c r="F25" s="8">
        <f t="shared" si="1"/>
        <v>0</v>
      </c>
      <c r="G25" s="9" t="s">
        <v>37</v>
      </c>
      <c r="H25" s="8">
        <f t="shared" si="2"/>
        <v>4</v>
      </c>
      <c r="I25" s="9" t="s">
        <v>44</v>
      </c>
      <c r="J25" s="8">
        <f t="shared" si="3"/>
        <v>5</v>
      </c>
      <c r="K25" s="9" t="s">
        <v>31</v>
      </c>
      <c r="L25" s="8">
        <f t="shared" si="4"/>
        <v>6</v>
      </c>
      <c r="M25" s="9" t="s">
        <v>28</v>
      </c>
      <c r="N25" s="8">
        <f t="shared" si="5"/>
        <v>8</v>
      </c>
      <c r="O25" s="19">
        <f t="shared" si="9"/>
        <v>156</v>
      </c>
      <c r="P25" s="11">
        <f t="shared" si="6"/>
        <v>3.9</v>
      </c>
      <c r="Q25" s="9">
        <v>209</v>
      </c>
      <c r="R25" s="51">
        <v>238</v>
      </c>
      <c r="S25" s="36">
        <v>180</v>
      </c>
      <c r="T25" s="26">
        <f t="shared" si="7"/>
        <v>4.8937499999999998</v>
      </c>
    </row>
    <row r="26" spans="1:20" ht="23.25" x14ac:dyDescent="0.35">
      <c r="A26" s="5">
        <f t="shared" si="8"/>
        <v>24</v>
      </c>
      <c r="B26" s="9" t="s">
        <v>442</v>
      </c>
      <c r="C26" s="7" t="s">
        <v>44</v>
      </c>
      <c r="D26" s="8">
        <f t="shared" si="0"/>
        <v>5</v>
      </c>
      <c r="E26" s="9" t="s">
        <v>27</v>
      </c>
      <c r="F26" s="8">
        <f t="shared" si="1"/>
        <v>7</v>
      </c>
      <c r="G26" s="9" t="s">
        <v>44</v>
      </c>
      <c r="H26" s="8">
        <f t="shared" si="2"/>
        <v>5</v>
      </c>
      <c r="I26" s="14" t="s">
        <v>49</v>
      </c>
      <c r="J26" s="8">
        <f t="shared" si="3"/>
        <v>0</v>
      </c>
      <c r="K26" s="9" t="s">
        <v>28</v>
      </c>
      <c r="L26" s="8">
        <f t="shared" si="4"/>
        <v>8</v>
      </c>
      <c r="M26" s="9" t="s">
        <v>33</v>
      </c>
      <c r="N26" s="8">
        <f t="shared" si="5"/>
        <v>10</v>
      </c>
      <c r="O26" s="19">
        <f t="shared" si="9"/>
        <v>204</v>
      </c>
      <c r="P26" s="11">
        <f t="shared" si="6"/>
        <v>5.0999999999999996</v>
      </c>
      <c r="Q26" s="9">
        <v>278</v>
      </c>
      <c r="R26" s="52">
        <v>250</v>
      </c>
      <c r="S26" s="12">
        <v>226</v>
      </c>
      <c r="T26" s="26">
        <f t="shared" si="7"/>
        <v>5.9874999999999998</v>
      </c>
    </row>
    <row r="27" spans="1:20" ht="23.25" x14ac:dyDescent="0.35">
      <c r="A27" s="5">
        <f t="shared" si="8"/>
        <v>25</v>
      </c>
      <c r="B27" s="9" t="s">
        <v>443</v>
      </c>
      <c r="C27" s="7" t="s">
        <v>33</v>
      </c>
      <c r="D27" s="8">
        <f t="shared" si="0"/>
        <v>10</v>
      </c>
      <c r="E27" s="9" t="s">
        <v>28</v>
      </c>
      <c r="F27" s="8">
        <f t="shared" si="1"/>
        <v>8</v>
      </c>
      <c r="G27" s="9" t="s">
        <v>27</v>
      </c>
      <c r="H27" s="8">
        <f t="shared" si="2"/>
        <v>7</v>
      </c>
      <c r="I27" s="9" t="s">
        <v>31</v>
      </c>
      <c r="J27" s="8">
        <f t="shared" si="3"/>
        <v>6</v>
      </c>
      <c r="K27" s="9" t="s">
        <v>29</v>
      </c>
      <c r="L27" s="8">
        <f t="shared" si="4"/>
        <v>9</v>
      </c>
      <c r="M27" s="9" t="s">
        <v>33</v>
      </c>
      <c r="N27" s="8">
        <f t="shared" si="5"/>
        <v>10</v>
      </c>
      <c r="O27" s="19">
        <f t="shared" si="9"/>
        <v>322</v>
      </c>
      <c r="P27" s="11">
        <f t="shared" si="6"/>
        <v>8.0500000000000007</v>
      </c>
      <c r="Q27" s="9">
        <v>277</v>
      </c>
      <c r="R27" s="51">
        <v>302</v>
      </c>
      <c r="S27" s="12">
        <v>310</v>
      </c>
      <c r="T27" s="26">
        <f t="shared" si="7"/>
        <v>7.5687499999999996</v>
      </c>
    </row>
    <row r="28" spans="1:20" ht="23.25" x14ac:dyDescent="0.35">
      <c r="A28" s="5">
        <f t="shared" si="8"/>
        <v>26</v>
      </c>
      <c r="B28" s="9" t="s">
        <v>444</v>
      </c>
      <c r="C28" s="7" t="s">
        <v>28</v>
      </c>
      <c r="D28" s="8">
        <f t="shared" si="0"/>
        <v>8</v>
      </c>
      <c r="E28" s="9" t="s">
        <v>29</v>
      </c>
      <c r="F28" s="8">
        <f t="shared" si="1"/>
        <v>9</v>
      </c>
      <c r="G28" s="9" t="s">
        <v>28</v>
      </c>
      <c r="H28" s="8">
        <f t="shared" si="2"/>
        <v>8</v>
      </c>
      <c r="I28" s="9" t="s">
        <v>27</v>
      </c>
      <c r="J28" s="8">
        <f t="shared" si="3"/>
        <v>7</v>
      </c>
      <c r="K28" s="9" t="s">
        <v>33</v>
      </c>
      <c r="L28" s="8">
        <f t="shared" si="4"/>
        <v>10</v>
      </c>
      <c r="M28" s="9" t="s">
        <v>33</v>
      </c>
      <c r="N28" s="8">
        <f t="shared" si="5"/>
        <v>10</v>
      </c>
      <c r="O28" s="19">
        <f t="shared" si="9"/>
        <v>336</v>
      </c>
      <c r="P28" s="11">
        <f t="shared" si="6"/>
        <v>8.4</v>
      </c>
      <c r="Q28" s="9">
        <v>252</v>
      </c>
      <c r="R28" s="51">
        <v>292</v>
      </c>
      <c r="S28" s="12">
        <v>360</v>
      </c>
      <c r="T28" s="26">
        <f t="shared" si="7"/>
        <v>7.75</v>
      </c>
    </row>
    <row r="29" spans="1:20" ht="23.25" x14ac:dyDescent="0.35">
      <c r="A29" s="5">
        <f t="shared" si="8"/>
        <v>27</v>
      </c>
      <c r="B29" s="9" t="s">
        <v>445</v>
      </c>
      <c r="C29" s="7" t="s">
        <v>28</v>
      </c>
      <c r="D29" s="8">
        <f t="shared" si="0"/>
        <v>8</v>
      </c>
      <c r="E29" s="9" t="s">
        <v>29</v>
      </c>
      <c r="F29" s="8">
        <f t="shared" si="1"/>
        <v>9</v>
      </c>
      <c r="G29" s="9" t="s">
        <v>27</v>
      </c>
      <c r="H29" s="8">
        <f t="shared" si="2"/>
        <v>7</v>
      </c>
      <c r="I29" s="9" t="s">
        <v>27</v>
      </c>
      <c r="J29" s="8">
        <f t="shared" si="3"/>
        <v>7</v>
      </c>
      <c r="K29" s="9" t="s">
        <v>29</v>
      </c>
      <c r="L29" s="8">
        <f t="shared" si="4"/>
        <v>9</v>
      </c>
      <c r="M29" s="9" t="s">
        <v>33</v>
      </c>
      <c r="N29" s="8">
        <f t="shared" si="5"/>
        <v>10</v>
      </c>
      <c r="O29" s="19">
        <f t="shared" si="9"/>
        <v>322</v>
      </c>
      <c r="P29" s="11">
        <f t="shared" si="6"/>
        <v>8.0500000000000007</v>
      </c>
      <c r="Q29" s="9">
        <v>265</v>
      </c>
      <c r="R29" s="51">
        <v>312</v>
      </c>
      <c r="S29" s="12">
        <v>312</v>
      </c>
      <c r="T29" s="26">
        <f t="shared" si="7"/>
        <v>7.5687499999999996</v>
      </c>
    </row>
    <row r="30" spans="1:20" ht="23.25" x14ac:dyDescent="0.35">
      <c r="A30" s="5">
        <f t="shared" si="8"/>
        <v>28</v>
      </c>
      <c r="B30" s="9" t="s">
        <v>446</v>
      </c>
      <c r="C30" s="7" t="s">
        <v>31</v>
      </c>
      <c r="D30" s="8">
        <f t="shared" si="0"/>
        <v>6</v>
      </c>
      <c r="E30" s="9" t="s">
        <v>28</v>
      </c>
      <c r="F30" s="8">
        <f t="shared" si="1"/>
        <v>8</v>
      </c>
      <c r="G30" s="9" t="s">
        <v>31</v>
      </c>
      <c r="H30" s="8">
        <f t="shared" si="2"/>
        <v>6</v>
      </c>
      <c r="I30" s="9" t="s">
        <v>44</v>
      </c>
      <c r="J30" s="8">
        <f t="shared" si="3"/>
        <v>5</v>
      </c>
      <c r="K30" s="9" t="s">
        <v>27</v>
      </c>
      <c r="L30" s="8">
        <f t="shared" si="4"/>
        <v>7</v>
      </c>
      <c r="M30" s="9" t="s">
        <v>29</v>
      </c>
      <c r="N30" s="8">
        <f t="shared" si="5"/>
        <v>9</v>
      </c>
      <c r="O30" s="19">
        <f t="shared" si="9"/>
        <v>260</v>
      </c>
      <c r="P30" s="11">
        <f t="shared" si="6"/>
        <v>6.5</v>
      </c>
      <c r="Q30" s="39">
        <v>227</v>
      </c>
      <c r="R30" s="51">
        <v>226</v>
      </c>
      <c r="S30" s="12">
        <v>228</v>
      </c>
      <c r="T30" s="26">
        <f t="shared" si="7"/>
        <v>5.8812499999999996</v>
      </c>
    </row>
    <row r="31" spans="1:20" ht="23.25" x14ac:dyDescent="0.35">
      <c r="A31" s="5">
        <f t="shared" si="8"/>
        <v>29</v>
      </c>
      <c r="B31" s="9" t="s">
        <v>447</v>
      </c>
      <c r="C31" s="7" t="s">
        <v>27</v>
      </c>
      <c r="D31" s="8">
        <f t="shared" si="0"/>
        <v>7</v>
      </c>
      <c r="E31" s="9" t="s">
        <v>29</v>
      </c>
      <c r="F31" s="8">
        <f t="shared" si="1"/>
        <v>9</v>
      </c>
      <c r="G31" s="9" t="s">
        <v>27</v>
      </c>
      <c r="H31" s="8">
        <f t="shared" si="2"/>
        <v>7</v>
      </c>
      <c r="I31" s="9" t="s">
        <v>31</v>
      </c>
      <c r="J31" s="8">
        <f t="shared" si="3"/>
        <v>6</v>
      </c>
      <c r="K31" s="9" t="s">
        <v>29</v>
      </c>
      <c r="L31" s="8">
        <f t="shared" si="4"/>
        <v>9</v>
      </c>
      <c r="M31" s="9" t="s">
        <v>33</v>
      </c>
      <c r="N31" s="8">
        <f t="shared" si="5"/>
        <v>10</v>
      </c>
      <c r="O31" s="19">
        <f t="shared" si="9"/>
        <v>306</v>
      </c>
      <c r="P31" s="11">
        <f t="shared" si="6"/>
        <v>7.65</v>
      </c>
      <c r="Q31" s="9">
        <v>225</v>
      </c>
      <c r="R31" s="51">
        <v>290</v>
      </c>
      <c r="S31" s="12">
        <v>250</v>
      </c>
      <c r="T31" s="26">
        <f t="shared" si="7"/>
        <v>6.6937499999999996</v>
      </c>
    </row>
    <row r="32" spans="1:20" ht="23.25" x14ac:dyDescent="0.35">
      <c r="A32" s="5">
        <f t="shared" si="8"/>
        <v>30</v>
      </c>
      <c r="B32" s="9" t="s">
        <v>448</v>
      </c>
      <c r="C32" s="7" t="s">
        <v>27</v>
      </c>
      <c r="D32" s="8">
        <f t="shared" si="0"/>
        <v>7</v>
      </c>
      <c r="E32" s="9" t="s">
        <v>33</v>
      </c>
      <c r="F32" s="8">
        <f t="shared" si="1"/>
        <v>10</v>
      </c>
      <c r="G32" s="9" t="s">
        <v>31</v>
      </c>
      <c r="H32" s="8">
        <f t="shared" si="2"/>
        <v>6</v>
      </c>
      <c r="I32" s="9" t="s">
        <v>31</v>
      </c>
      <c r="J32" s="8">
        <f t="shared" si="3"/>
        <v>6</v>
      </c>
      <c r="K32" s="9" t="s">
        <v>29</v>
      </c>
      <c r="L32" s="8">
        <f t="shared" si="4"/>
        <v>9</v>
      </c>
      <c r="M32" s="9" t="s">
        <v>33</v>
      </c>
      <c r="N32" s="8">
        <f t="shared" si="5"/>
        <v>10</v>
      </c>
      <c r="O32" s="19">
        <f t="shared" si="9"/>
        <v>306</v>
      </c>
      <c r="P32" s="11">
        <f t="shared" si="6"/>
        <v>7.65</v>
      </c>
      <c r="Q32" s="9">
        <v>216</v>
      </c>
      <c r="R32" s="51">
        <v>284</v>
      </c>
      <c r="S32" s="12">
        <v>250</v>
      </c>
      <c r="T32" s="26">
        <f t="shared" si="7"/>
        <v>6.6</v>
      </c>
    </row>
    <row r="33" spans="1:20" ht="23.25" x14ac:dyDescent="0.35">
      <c r="A33" s="5">
        <f t="shared" si="8"/>
        <v>31</v>
      </c>
      <c r="B33" s="9" t="s">
        <v>449</v>
      </c>
      <c r="C33" s="7" t="s">
        <v>29</v>
      </c>
      <c r="D33" s="8">
        <f t="shared" si="0"/>
        <v>9</v>
      </c>
      <c r="E33" s="9" t="s">
        <v>29</v>
      </c>
      <c r="F33" s="8">
        <f t="shared" si="1"/>
        <v>9</v>
      </c>
      <c r="G33" s="9" t="s">
        <v>27</v>
      </c>
      <c r="H33" s="8">
        <f t="shared" si="2"/>
        <v>7</v>
      </c>
      <c r="I33" s="9" t="s">
        <v>27</v>
      </c>
      <c r="J33" s="8">
        <f t="shared" si="3"/>
        <v>7</v>
      </c>
      <c r="K33" s="9" t="s">
        <v>29</v>
      </c>
      <c r="L33" s="8">
        <f t="shared" si="4"/>
        <v>9</v>
      </c>
      <c r="M33" s="9" t="s">
        <v>33</v>
      </c>
      <c r="N33" s="8">
        <f t="shared" si="5"/>
        <v>10</v>
      </c>
      <c r="O33" s="19">
        <f t="shared" si="9"/>
        <v>330</v>
      </c>
      <c r="P33" s="11">
        <f t="shared" si="6"/>
        <v>8.25</v>
      </c>
      <c r="Q33" s="9">
        <v>299</v>
      </c>
      <c r="R33" s="51">
        <v>344</v>
      </c>
      <c r="S33" s="12">
        <v>300</v>
      </c>
      <c r="T33" s="26">
        <f t="shared" si="7"/>
        <v>7.9562499999999998</v>
      </c>
    </row>
    <row r="34" spans="1:20" ht="23.25" x14ac:dyDescent="0.35">
      <c r="A34" s="5">
        <f t="shared" si="8"/>
        <v>32</v>
      </c>
      <c r="B34" s="9" t="s">
        <v>450</v>
      </c>
      <c r="C34" s="7" t="s">
        <v>44</v>
      </c>
      <c r="D34" s="8">
        <f t="shared" si="0"/>
        <v>5</v>
      </c>
      <c r="E34" s="9" t="s">
        <v>28</v>
      </c>
      <c r="F34" s="8">
        <f t="shared" si="1"/>
        <v>8</v>
      </c>
      <c r="G34" s="9" t="s">
        <v>31</v>
      </c>
      <c r="H34" s="8">
        <f t="shared" si="2"/>
        <v>6</v>
      </c>
      <c r="I34" s="9" t="s">
        <v>44</v>
      </c>
      <c r="J34" s="8">
        <f t="shared" si="3"/>
        <v>5</v>
      </c>
      <c r="K34" s="9" t="s">
        <v>29</v>
      </c>
      <c r="L34" s="8">
        <f t="shared" si="4"/>
        <v>9</v>
      </c>
      <c r="M34" s="9" t="s">
        <v>33</v>
      </c>
      <c r="N34" s="8">
        <f t="shared" si="5"/>
        <v>10</v>
      </c>
      <c r="O34" s="19">
        <f t="shared" si="9"/>
        <v>266</v>
      </c>
      <c r="P34" s="11">
        <f t="shared" si="6"/>
        <v>6.65</v>
      </c>
      <c r="Q34" s="9">
        <v>229</v>
      </c>
      <c r="R34" s="51">
        <v>258</v>
      </c>
      <c r="S34" s="36">
        <v>196</v>
      </c>
      <c r="T34" s="26">
        <f t="shared" si="7"/>
        <v>5.9312500000000004</v>
      </c>
    </row>
    <row r="35" spans="1:20" ht="23.25" x14ac:dyDescent="0.35">
      <c r="A35" s="5">
        <f t="shared" si="8"/>
        <v>33</v>
      </c>
      <c r="B35" s="9" t="s">
        <v>451</v>
      </c>
      <c r="C35" s="15" t="s">
        <v>49</v>
      </c>
      <c r="D35" s="8">
        <f t="shared" si="0"/>
        <v>0</v>
      </c>
      <c r="E35" s="14" t="s">
        <v>49</v>
      </c>
      <c r="F35" s="8">
        <f t="shared" si="1"/>
        <v>0</v>
      </c>
      <c r="G35" s="14"/>
      <c r="H35" s="8" t="b">
        <f t="shared" si="2"/>
        <v>0</v>
      </c>
      <c r="I35" s="14" t="s">
        <v>49</v>
      </c>
      <c r="J35" s="8">
        <f t="shared" si="3"/>
        <v>0</v>
      </c>
      <c r="K35" s="14" t="s">
        <v>49</v>
      </c>
      <c r="L35" s="8">
        <f t="shared" si="4"/>
        <v>0</v>
      </c>
      <c r="M35" s="14" t="s">
        <v>49</v>
      </c>
      <c r="N35" s="8">
        <f t="shared" si="5"/>
        <v>0</v>
      </c>
      <c r="O35" s="19">
        <f t="shared" si="9"/>
        <v>0</v>
      </c>
      <c r="P35" s="11">
        <f t="shared" si="6"/>
        <v>0</v>
      </c>
      <c r="Q35" s="39">
        <v>185</v>
      </c>
      <c r="R35" s="51">
        <v>178</v>
      </c>
      <c r="S35" s="12">
        <v>0</v>
      </c>
      <c r="T35" s="26">
        <f t="shared" si="7"/>
        <v>2.2687499999999998</v>
      </c>
    </row>
    <row r="36" spans="1:20" ht="23.25" x14ac:dyDescent="0.35">
      <c r="A36" s="5">
        <f t="shared" si="8"/>
        <v>34</v>
      </c>
      <c r="B36" s="9" t="s">
        <v>452</v>
      </c>
      <c r="C36" s="7" t="s">
        <v>27</v>
      </c>
      <c r="D36" s="8">
        <f t="shared" si="0"/>
        <v>7</v>
      </c>
      <c r="E36" s="9" t="s">
        <v>29</v>
      </c>
      <c r="F36" s="8">
        <f t="shared" si="1"/>
        <v>9</v>
      </c>
      <c r="G36" s="9" t="s">
        <v>44</v>
      </c>
      <c r="H36" s="8">
        <f t="shared" si="2"/>
        <v>5</v>
      </c>
      <c r="I36" s="9" t="s">
        <v>27</v>
      </c>
      <c r="J36" s="8">
        <f t="shared" si="3"/>
        <v>7</v>
      </c>
      <c r="K36" s="9" t="s">
        <v>29</v>
      </c>
      <c r="L36" s="8">
        <f t="shared" si="4"/>
        <v>9</v>
      </c>
      <c r="M36" s="9" t="s">
        <v>29</v>
      </c>
      <c r="N36" s="8">
        <f t="shared" si="5"/>
        <v>9</v>
      </c>
      <c r="O36" s="19">
        <f t="shared" si="9"/>
        <v>296</v>
      </c>
      <c r="P36" s="11">
        <f t="shared" si="6"/>
        <v>7.4</v>
      </c>
      <c r="Q36" s="9">
        <v>238</v>
      </c>
      <c r="R36" s="51">
        <v>240</v>
      </c>
      <c r="S36" s="12">
        <v>220</v>
      </c>
      <c r="T36" s="26">
        <f t="shared" si="7"/>
        <v>6.2125000000000004</v>
      </c>
    </row>
    <row r="37" spans="1:20" ht="23.25" x14ac:dyDescent="0.35">
      <c r="A37" s="5">
        <f t="shared" si="8"/>
        <v>35</v>
      </c>
      <c r="B37" s="9" t="s">
        <v>453</v>
      </c>
      <c r="C37" s="7" t="s">
        <v>31</v>
      </c>
      <c r="D37" s="8">
        <f t="shared" si="0"/>
        <v>6</v>
      </c>
      <c r="E37" s="9" t="s">
        <v>27</v>
      </c>
      <c r="F37" s="8">
        <f t="shared" si="1"/>
        <v>7</v>
      </c>
      <c r="G37" s="9" t="s">
        <v>44</v>
      </c>
      <c r="H37" s="8">
        <f t="shared" si="2"/>
        <v>5</v>
      </c>
      <c r="I37" s="9" t="s">
        <v>37</v>
      </c>
      <c r="J37" s="8">
        <f t="shared" si="3"/>
        <v>4</v>
      </c>
      <c r="K37" s="9" t="s">
        <v>27</v>
      </c>
      <c r="L37" s="8">
        <f t="shared" si="4"/>
        <v>7</v>
      </c>
      <c r="M37" s="9" t="s">
        <v>29</v>
      </c>
      <c r="N37" s="8">
        <f t="shared" si="5"/>
        <v>9</v>
      </c>
      <c r="O37" s="19">
        <f t="shared" si="9"/>
        <v>236</v>
      </c>
      <c r="P37" s="11">
        <f t="shared" si="6"/>
        <v>5.9</v>
      </c>
      <c r="Q37" s="39">
        <v>188</v>
      </c>
      <c r="R37" s="51">
        <v>204</v>
      </c>
      <c r="S37" s="12">
        <v>246</v>
      </c>
      <c r="T37" s="26">
        <f t="shared" si="7"/>
        <v>5.4625000000000004</v>
      </c>
    </row>
    <row r="38" spans="1:20" ht="23.25" x14ac:dyDescent="0.35">
      <c r="A38" s="5">
        <f t="shared" si="8"/>
        <v>36</v>
      </c>
      <c r="B38" s="9" t="s">
        <v>454</v>
      </c>
      <c r="C38" s="7" t="s">
        <v>37</v>
      </c>
      <c r="D38" s="8">
        <f t="shared" si="0"/>
        <v>4</v>
      </c>
      <c r="E38" s="9" t="s">
        <v>31</v>
      </c>
      <c r="F38" s="8">
        <f t="shared" si="1"/>
        <v>6</v>
      </c>
      <c r="G38" s="9" t="s">
        <v>44</v>
      </c>
      <c r="H38" s="8">
        <f t="shared" si="2"/>
        <v>5</v>
      </c>
      <c r="I38" s="9" t="s">
        <v>44</v>
      </c>
      <c r="J38" s="8">
        <f t="shared" si="3"/>
        <v>5</v>
      </c>
      <c r="K38" s="9" t="s">
        <v>29</v>
      </c>
      <c r="L38" s="8">
        <f t="shared" si="4"/>
        <v>9</v>
      </c>
      <c r="M38" s="9" t="s">
        <v>29</v>
      </c>
      <c r="N38" s="8">
        <f t="shared" si="5"/>
        <v>9</v>
      </c>
      <c r="O38" s="19">
        <f t="shared" si="9"/>
        <v>232</v>
      </c>
      <c r="P38" s="11">
        <f t="shared" si="6"/>
        <v>5.8</v>
      </c>
      <c r="Q38" s="9">
        <v>237</v>
      </c>
      <c r="R38" s="51">
        <v>256</v>
      </c>
      <c r="S38" s="12">
        <v>234</v>
      </c>
      <c r="T38" s="26">
        <f t="shared" si="7"/>
        <v>5.9937500000000004</v>
      </c>
    </row>
    <row r="39" spans="1:20" ht="23.25" x14ac:dyDescent="0.35">
      <c r="A39" s="5">
        <f t="shared" si="8"/>
        <v>37</v>
      </c>
      <c r="B39" s="9" t="s">
        <v>455</v>
      </c>
      <c r="C39" s="7" t="s">
        <v>31</v>
      </c>
      <c r="D39" s="8">
        <f t="shared" si="0"/>
        <v>6</v>
      </c>
      <c r="E39" s="14" t="s">
        <v>49</v>
      </c>
      <c r="F39" s="8">
        <f t="shared" si="1"/>
        <v>0</v>
      </c>
      <c r="G39" s="9" t="s">
        <v>44</v>
      </c>
      <c r="H39" s="8">
        <f t="shared" si="2"/>
        <v>5</v>
      </c>
      <c r="I39" s="9" t="s">
        <v>44</v>
      </c>
      <c r="J39" s="8">
        <f t="shared" si="3"/>
        <v>5</v>
      </c>
      <c r="K39" s="9" t="s">
        <v>31</v>
      </c>
      <c r="L39" s="8">
        <f t="shared" si="4"/>
        <v>6</v>
      </c>
      <c r="M39" s="9" t="s">
        <v>29</v>
      </c>
      <c r="N39" s="8">
        <f t="shared" si="5"/>
        <v>9</v>
      </c>
      <c r="O39" s="19">
        <f t="shared" si="9"/>
        <v>182</v>
      </c>
      <c r="P39" s="11">
        <f t="shared" si="6"/>
        <v>4.55</v>
      </c>
      <c r="Q39" s="9">
        <v>190</v>
      </c>
      <c r="R39" s="52">
        <v>138</v>
      </c>
      <c r="S39" s="35">
        <v>172</v>
      </c>
      <c r="T39" s="26">
        <f t="shared" si="7"/>
        <v>4.2625000000000002</v>
      </c>
    </row>
    <row r="40" spans="1:20" ht="23.25" x14ac:dyDescent="0.35">
      <c r="A40" s="5">
        <f t="shared" si="8"/>
        <v>38</v>
      </c>
      <c r="B40" s="9" t="s">
        <v>456</v>
      </c>
      <c r="C40" s="7" t="s">
        <v>27</v>
      </c>
      <c r="D40" s="8">
        <f t="shared" si="0"/>
        <v>7</v>
      </c>
      <c r="E40" s="9" t="s">
        <v>27</v>
      </c>
      <c r="F40" s="8">
        <f t="shared" si="1"/>
        <v>7</v>
      </c>
      <c r="G40" s="9" t="s">
        <v>27</v>
      </c>
      <c r="H40" s="8">
        <f t="shared" si="2"/>
        <v>7</v>
      </c>
      <c r="I40" s="9" t="s">
        <v>31</v>
      </c>
      <c r="J40" s="8">
        <f t="shared" si="3"/>
        <v>6</v>
      </c>
      <c r="K40" s="9" t="s">
        <v>28</v>
      </c>
      <c r="L40" s="8">
        <f t="shared" si="4"/>
        <v>8</v>
      </c>
      <c r="M40" s="9" t="s">
        <v>33</v>
      </c>
      <c r="N40" s="8">
        <f t="shared" si="5"/>
        <v>10</v>
      </c>
      <c r="O40" s="19">
        <f t="shared" si="9"/>
        <v>284</v>
      </c>
      <c r="P40" s="11">
        <f t="shared" si="6"/>
        <v>7.1</v>
      </c>
      <c r="Q40" s="9">
        <v>264</v>
      </c>
      <c r="R40" s="51">
        <v>284</v>
      </c>
      <c r="S40" s="12">
        <v>260</v>
      </c>
      <c r="T40" s="26">
        <f t="shared" si="7"/>
        <v>6.8250000000000002</v>
      </c>
    </row>
    <row r="41" spans="1:20" ht="23.25" x14ac:dyDescent="0.35">
      <c r="A41" s="5">
        <f t="shared" si="8"/>
        <v>39</v>
      </c>
      <c r="B41" s="9" t="s">
        <v>457</v>
      </c>
      <c r="C41" s="7" t="s">
        <v>28</v>
      </c>
      <c r="D41" s="8">
        <f t="shared" si="0"/>
        <v>8</v>
      </c>
      <c r="E41" s="9" t="s">
        <v>37</v>
      </c>
      <c r="F41" s="8">
        <f t="shared" si="1"/>
        <v>4</v>
      </c>
      <c r="G41" s="9" t="s">
        <v>27</v>
      </c>
      <c r="H41" s="8">
        <f t="shared" si="2"/>
        <v>7</v>
      </c>
      <c r="I41" s="9" t="s">
        <v>27</v>
      </c>
      <c r="J41" s="8">
        <f t="shared" si="3"/>
        <v>7</v>
      </c>
      <c r="K41" s="9" t="s">
        <v>29</v>
      </c>
      <c r="L41" s="8">
        <f t="shared" si="4"/>
        <v>9</v>
      </c>
      <c r="M41" s="9" t="s">
        <v>29</v>
      </c>
      <c r="N41" s="8">
        <f t="shared" si="5"/>
        <v>9</v>
      </c>
      <c r="O41" s="19">
        <f t="shared" si="9"/>
        <v>280</v>
      </c>
      <c r="P41" s="11">
        <f t="shared" si="6"/>
        <v>7</v>
      </c>
      <c r="Q41" s="9">
        <v>250</v>
      </c>
      <c r="R41" s="51">
        <v>256</v>
      </c>
      <c r="S41" s="12">
        <v>260</v>
      </c>
      <c r="T41" s="26">
        <f t="shared" si="7"/>
        <v>6.5374999999999996</v>
      </c>
    </row>
    <row r="42" spans="1:20" ht="23.25" x14ac:dyDescent="0.35">
      <c r="A42" s="5">
        <f t="shared" si="8"/>
        <v>40</v>
      </c>
      <c r="B42" s="9" t="s">
        <v>458</v>
      </c>
      <c r="C42" s="7" t="s">
        <v>28</v>
      </c>
      <c r="D42" s="8">
        <f t="shared" si="0"/>
        <v>8</v>
      </c>
      <c r="E42" s="9" t="s">
        <v>28</v>
      </c>
      <c r="F42" s="8">
        <f t="shared" si="1"/>
        <v>8</v>
      </c>
      <c r="G42" s="9" t="s">
        <v>28</v>
      </c>
      <c r="H42" s="8">
        <f t="shared" si="2"/>
        <v>8</v>
      </c>
      <c r="I42" s="9" t="s">
        <v>28</v>
      </c>
      <c r="J42" s="8">
        <f t="shared" si="3"/>
        <v>8</v>
      </c>
      <c r="K42" s="9" t="s">
        <v>29</v>
      </c>
      <c r="L42" s="8">
        <f t="shared" si="4"/>
        <v>9</v>
      </c>
      <c r="M42" s="9" t="s">
        <v>33</v>
      </c>
      <c r="N42" s="8">
        <f t="shared" si="5"/>
        <v>10</v>
      </c>
      <c r="O42" s="19">
        <f t="shared" si="9"/>
        <v>330</v>
      </c>
      <c r="P42" s="11">
        <f t="shared" si="6"/>
        <v>8.25</v>
      </c>
      <c r="Q42" s="9">
        <v>265</v>
      </c>
      <c r="R42" s="51">
        <v>290</v>
      </c>
      <c r="S42" s="12">
        <v>262</v>
      </c>
      <c r="T42" s="26">
        <f t="shared" si="7"/>
        <v>7.1687500000000002</v>
      </c>
    </row>
    <row r="43" spans="1:20" ht="23.25" x14ac:dyDescent="0.35">
      <c r="A43" s="5">
        <f t="shared" si="8"/>
        <v>41</v>
      </c>
      <c r="B43" s="9" t="s">
        <v>459</v>
      </c>
      <c r="C43" s="7" t="s">
        <v>28</v>
      </c>
      <c r="D43" s="8">
        <f t="shared" si="0"/>
        <v>8</v>
      </c>
      <c r="E43" s="9" t="s">
        <v>27</v>
      </c>
      <c r="F43" s="8">
        <f t="shared" si="1"/>
        <v>7</v>
      </c>
      <c r="G43" s="9" t="s">
        <v>28</v>
      </c>
      <c r="H43" s="8">
        <f t="shared" si="2"/>
        <v>8</v>
      </c>
      <c r="I43" s="9" t="s">
        <v>28</v>
      </c>
      <c r="J43" s="8">
        <f t="shared" si="3"/>
        <v>8</v>
      </c>
      <c r="K43" s="9" t="s">
        <v>29</v>
      </c>
      <c r="L43" s="8">
        <f t="shared" si="4"/>
        <v>9</v>
      </c>
      <c r="M43" s="9" t="s">
        <v>33</v>
      </c>
      <c r="N43" s="8">
        <f t="shared" si="5"/>
        <v>10</v>
      </c>
      <c r="O43" s="19">
        <f t="shared" si="9"/>
        <v>322</v>
      </c>
      <c r="P43" s="11">
        <f t="shared" si="6"/>
        <v>8.0500000000000007</v>
      </c>
      <c r="Q43" s="9">
        <v>273</v>
      </c>
      <c r="R43" s="51">
        <v>328</v>
      </c>
      <c r="S43" s="12">
        <v>330</v>
      </c>
      <c r="T43" s="26">
        <f t="shared" si="7"/>
        <v>7.8312499999999998</v>
      </c>
    </row>
    <row r="44" spans="1:20" ht="23.25" x14ac:dyDescent="0.35">
      <c r="A44" s="5">
        <f t="shared" si="8"/>
        <v>42</v>
      </c>
      <c r="B44" s="9" t="s">
        <v>460</v>
      </c>
      <c r="C44" s="7" t="s">
        <v>28</v>
      </c>
      <c r="D44" s="8">
        <f t="shared" si="0"/>
        <v>8</v>
      </c>
      <c r="E44" s="9" t="s">
        <v>28</v>
      </c>
      <c r="F44" s="8">
        <f t="shared" si="1"/>
        <v>8</v>
      </c>
      <c r="G44" s="9" t="s">
        <v>27</v>
      </c>
      <c r="H44" s="8">
        <f t="shared" si="2"/>
        <v>7</v>
      </c>
      <c r="I44" s="9" t="s">
        <v>27</v>
      </c>
      <c r="J44" s="8">
        <f t="shared" si="3"/>
        <v>7</v>
      </c>
      <c r="K44" s="9" t="s">
        <v>33</v>
      </c>
      <c r="L44" s="8">
        <f t="shared" si="4"/>
        <v>10</v>
      </c>
      <c r="M44" s="9" t="s">
        <v>28</v>
      </c>
      <c r="N44" s="8">
        <f t="shared" si="5"/>
        <v>8</v>
      </c>
      <c r="O44" s="19">
        <f t="shared" si="9"/>
        <v>316</v>
      </c>
      <c r="P44" s="11">
        <f t="shared" si="6"/>
        <v>7.9</v>
      </c>
      <c r="Q44" s="9">
        <v>253</v>
      </c>
      <c r="R44" s="51">
        <v>296</v>
      </c>
      <c r="S44" s="12">
        <v>272</v>
      </c>
      <c r="T44" s="26">
        <f t="shared" si="7"/>
        <v>7.1062500000000002</v>
      </c>
    </row>
    <row r="45" spans="1:20" ht="23.25" x14ac:dyDescent="0.35">
      <c r="A45" s="5">
        <f t="shared" si="8"/>
        <v>43</v>
      </c>
      <c r="B45" s="9" t="s">
        <v>461</v>
      </c>
      <c r="C45" s="7" t="s">
        <v>37</v>
      </c>
      <c r="D45" s="8">
        <f t="shared" si="0"/>
        <v>4</v>
      </c>
      <c r="E45" s="9" t="s">
        <v>27</v>
      </c>
      <c r="F45" s="8">
        <f t="shared" si="1"/>
        <v>7</v>
      </c>
      <c r="G45" s="9" t="s">
        <v>27</v>
      </c>
      <c r="H45" s="8">
        <f t="shared" si="2"/>
        <v>7</v>
      </c>
      <c r="I45" s="9" t="s">
        <v>37</v>
      </c>
      <c r="J45" s="8">
        <f t="shared" si="3"/>
        <v>4</v>
      </c>
      <c r="K45" s="9" t="s">
        <v>27</v>
      </c>
      <c r="L45" s="8">
        <f t="shared" si="4"/>
        <v>7</v>
      </c>
      <c r="M45" s="9" t="s">
        <v>33</v>
      </c>
      <c r="N45" s="8">
        <f t="shared" si="5"/>
        <v>10</v>
      </c>
      <c r="O45" s="19">
        <f t="shared" si="9"/>
        <v>238</v>
      </c>
      <c r="P45" s="11">
        <f t="shared" si="6"/>
        <v>5.95</v>
      </c>
      <c r="Q45" s="9">
        <v>177</v>
      </c>
      <c r="R45" s="52">
        <v>226</v>
      </c>
      <c r="S45" s="12">
        <v>246</v>
      </c>
      <c r="T45" s="26">
        <f t="shared" si="7"/>
        <v>5.5437500000000002</v>
      </c>
    </row>
    <row r="46" spans="1:20" ht="23.25" x14ac:dyDescent="0.35">
      <c r="A46" s="5">
        <f t="shared" si="8"/>
        <v>44</v>
      </c>
      <c r="B46" s="9" t="s">
        <v>462</v>
      </c>
      <c r="C46" s="7" t="s">
        <v>28</v>
      </c>
      <c r="D46" s="8">
        <f t="shared" si="0"/>
        <v>8</v>
      </c>
      <c r="E46" s="9" t="s">
        <v>29</v>
      </c>
      <c r="F46" s="8">
        <f t="shared" si="1"/>
        <v>9</v>
      </c>
      <c r="G46" s="9" t="s">
        <v>27</v>
      </c>
      <c r="H46" s="8">
        <f t="shared" si="2"/>
        <v>7</v>
      </c>
      <c r="I46" s="9" t="s">
        <v>28</v>
      </c>
      <c r="J46" s="8">
        <f t="shared" si="3"/>
        <v>8</v>
      </c>
      <c r="K46" s="9" t="s">
        <v>33</v>
      </c>
      <c r="L46" s="8">
        <f t="shared" si="4"/>
        <v>10</v>
      </c>
      <c r="M46" s="9" t="s">
        <v>28</v>
      </c>
      <c r="N46" s="8">
        <f t="shared" si="5"/>
        <v>8</v>
      </c>
      <c r="O46" s="19">
        <f t="shared" si="9"/>
        <v>332</v>
      </c>
      <c r="P46" s="11">
        <f t="shared" si="6"/>
        <v>8.3000000000000007</v>
      </c>
      <c r="Q46" s="9">
        <v>293</v>
      </c>
      <c r="R46" s="51">
        <v>318</v>
      </c>
      <c r="S46" s="12">
        <v>338</v>
      </c>
      <c r="T46" s="26">
        <f t="shared" si="7"/>
        <v>8.0062499999999996</v>
      </c>
    </row>
    <row r="47" spans="1:20" ht="23.25" x14ac:dyDescent="0.35">
      <c r="A47" s="5">
        <f t="shared" si="8"/>
        <v>45</v>
      </c>
      <c r="B47" s="9" t="s">
        <v>463</v>
      </c>
      <c r="C47" s="7" t="s">
        <v>33</v>
      </c>
      <c r="D47" s="8">
        <f t="shared" si="0"/>
        <v>10</v>
      </c>
      <c r="E47" s="9" t="s">
        <v>29</v>
      </c>
      <c r="F47" s="8">
        <f t="shared" si="1"/>
        <v>9</v>
      </c>
      <c r="G47" s="9" t="s">
        <v>29</v>
      </c>
      <c r="H47" s="8">
        <f t="shared" si="2"/>
        <v>9</v>
      </c>
      <c r="I47" s="9" t="s">
        <v>33</v>
      </c>
      <c r="J47" s="8">
        <f t="shared" si="3"/>
        <v>10</v>
      </c>
      <c r="K47" s="9" t="s">
        <v>33</v>
      </c>
      <c r="L47" s="8">
        <f t="shared" si="4"/>
        <v>10</v>
      </c>
      <c r="M47" s="9" t="s">
        <v>33</v>
      </c>
      <c r="N47" s="8">
        <f t="shared" si="5"/>
        <v>10</v>
      </c>
      <c r="O47" s="19">
        <f t="shared" si="9"/>
        <v>384</v>
      </c>
      <c r="P47" s="11">
        <f t="shared" si="6"/>
        <v>9.6</v>
      </c>
      <c r="Q47" s="9">
        <v>332</v>
      </c>
      <c r="R47" s="51">
        <v>330</v>
      </c>
      <c r="S47" s="12">
        <v>346</v>
      </c>
      <c r="T47" s="26">
        <f t="shared" si="7"/>
        <v>8.6999999999999993</v>
      </c>
    </row>
    <row r="48" spans="1:20" ht="23.25" x14ac:dyDescent="0.35">
      <c r="A48" s="5">
        <f t="shared" si="8"/>
        <v>46</v>
      </c>
      <c r="B48" s="9" t="s">
        <v>464</v>
      </c>
      <c r="C48" s="7" t="s">
        <v>29</v>
      </c>
      <c r="D48" s="8">
        <f t="shared" si="0"/>
        <v>9</v>
      </c>
      <c r="E48" s="9" t="s">
        <v>33</v>
      </c>
      <c r="F48" s="8">
        <f t="shared" si="1"/>
        <v>10</v>
      </c>
      <c r="G48" s="9" t="s">
        <v>29</v>
      </c>
      <c r="H48" s="8">
        <f t="shared" si="2"/>
        <v>9</v>
      </c>
      <c r="I48" s="9" t="s">
        <v>28</v>
      </c>
      <c r="J48" s="8">
        <f t="shared" si="3"/>
        <v>8</v>
      </c>
      <c r="K48" s="9" t="s">
        <v>29</v>
      </c>
      <c r="L48" s="8">
        <f t="shared" si="4"/>
        <v>9</v>
      </c>
      <c r="M48" s="9" t="s">
        <v>29</v>
      </c>
      <c r="N48" s="8">
        <f t="shared" si="5"/>
        <v>9</v>
      </c>
      <c r="O48" s="19">
        <f t="shared" si="9"/>
        <v>360</v>
      </c>
      <c r="P48" s="11">
        <f t="shared" si="6"/>
        <v>9</v>
      </c>
      <c r="Q48" s="9">
        <v>317</v>
      </c>
      <c r="R48" s="51">
        <v>370</v>
      </c>
      <c r="S48" s="12">
        <v>354</v>
      </c>
      <c r="T48" s="26">
        <f t="shared" si="7"/>
        <v>8.7562499999999996</v>
      </c>
    </row>
    <row r="49" spans="1:20" ht="23.25" x14ac:dyDescent="0.35">
      <c r="A49" s="5">
        <f t="shared" si="8"/>
        <v>47</v>
      </c>
      <c r="B49" s="9" t="s">
        <v>465</v>
      </c>
      <c r="C49" s="7" t="s">
        <v>33</v>
      </c>
      <c r="D49" s="8">
        <f t="shared" si="0"/>
        <v>10</v>
      </c>
      <c r="E49" s="9" t="s">
        <v>29</v>
      </c>
      <c r="F49" s="8">
        <f t="shared" si="1"/>
        <v>9</v>
      </c>
      <c r="G49" s="9" t="s">
        <v>29</v>
      </c>
      <c r="H49" s="8">
        <f t="shared" si="2"/>
        <v>9</v>
      </c>
      <c r="I49" s="9" t="s">
        <v>27</v>
      </c>
      <c r="J49" s="8">
        <f t="shared" si="3"/>
        <v>7</v>
      </c>
      <c r="K49" s="9" t="s">
        <v>29</v>
      </c>
      <c r="L49" s="8">
        <f t="shared" si="4"/>
        <v>9</v>
      </c>
      <c r="M49" s="9" t="s">
        <v>33</v>
      </c>
      <c r="N49" s="8">
        <f t="shared" si="5"/>
        <v>10</v>
      </c>
      <c r="O49" s="19">
        <f t="shared" si="9"/>
        <v>354</v>
      </c>
      <c r="P49" s="11">
        <f t="shared" si="6"/>
        <v>8.85</v>
      </c>
      <c r="Q49" s="9">
        <v>336</v>
      </c>
      <c r="R49" s="51">
        <v>342</v>
      </c>
      <c r="S49" s="12">
        <v>322</v>
      </c>
      <c r="T49" s="26">
        <f t="shared" si="7"/>
        <v>8.4625000000000004</v>
      </c>
    </row>
    <row r="50" spans="1:20" ht="23.25" x14ac:dyDescent="0.35">
      <c r="A50" s="5">
        <f t="shared" si="8"/>
        <v>48</v>
      </c>
      <c r="B50" s="9" t="s">
        <v>466</v>
      </c>
      <c r="C50" s="7" t="s">
        <v>27</v>
      </c>
      <c r="D50" s="8">
        <f t="shared" si="0"/>
        <v>7</v>
      </c>
      <c r="E50" s="9" t="s">
        <v>29</v>
      </c>
      <c r="F50" s="8">
        <f t="shared" si="1"/>
        <v>9</v>
      </c>
      <c r="G50" s="9" t="s">
        <v>27</v>
      </c>
      <c r="H50" s="8">
        <f t="shared" si="2"/>
        <v>7</v>
      </c>
      <c r="I50" s="9" t="s">
        <v>27</v>
      </c>
      <c r="J50" s="8">
        <f t="shared" si="3"/>
        <v>7</v>
      </c>
      <c r="K50" s="9" t="s">
        <v>33</v>
      </c>
      <c r="L50" s="8">
        <f t="shared" si="4"/>
        <v>10</v>
      </c>
      <c r="M50" s="9" t="s">
        <v>29</v>
      </c>
      <c r="N50" s="8">
        <f t="shared" si="5"/>
        <v>9</v>
      </c>
      <c r="O50" s="19">
        <f t="shared" si="9"/>
        <v>318</v>
      </c>
      <c r="P50" s="11">
        <f t="shared" si="6"/>
        <v>7.95</v>
      </c>
      <c r="Q50" s="9">
        <v>327</v>
      </c>
      <c r="R50" s="51">
        <v>338</v>
      </c>
      <c r="S50" s="12">
        <v>298</v>
      </c>
      <c r="T50" s="26">
        <f t="shared" si="7"/>
        <v>8.0062499999999996</v>
      </c>
    </row>
    <row r="51" spans="1:20" ht="23.25" x14ac:dyDescent="0.35">
      <c r="A51" s="5">
        <f t="shared" si="8"/>
        <v>49</v>
      </c>
      <c r="B51" s="9" t="s">
        <v>467</v>
      </c>
      <c r="C51" s="7" t="s">
        <v>27</v>
      </c>
      <c r="D51" s="8">
        <f t="shared" si="0"/>
        <v>7</v>
      </c>
      <c r="E51" s="9" t="s">
        <v>29</v>
      </c>
      <c r="F51" s="8">
        <f t="shared" si="1"/>
        <v>9</v>
      </c>
      <c r="G51" s="9" t="s">
        <v>29</v>
      </c>
      <c r="H51" s="8">
        <f t="shared" si="2"/>
        <v>9</v>
      </c>
      <c r="I51" s="9" t="s">
        <v>29</v>
      </c>
      <c r="J51" s="8">
        <f t="shared" si="3"/>
        <v>9</v>
      </c>
      <c r="K51" s="9" t="s">
        <v>33</v>
      </c>
      <c r="L51" s="8">
        <f t="shared" si="4"/>
        <v>10</v>
      </c>
      <c r="M51" s="9" t="s">
        <v>33</v>
      </c>
      <c r="N51" s="8">
        <f t="shared" si="5"/>
        <v>10</v>
      </c>
      <c r="O51" s="19">
        <f t="shared" si="9"/>
        <v>352</v>
      </c>
      <c r="P51" s="11">
        <f t="shared" si="6"/>
        <v>8.8000000000000007</v>
      </c>
      <c r="Q51" s="9">
        <v>305</v>
      </c>
      <c r="R51" s="51">
        <v>344</v>
      </c>
      <c r="S51" s="12">
        <v>302</v>
      </c>
      <c r="T51" s="26">
        <f t="shared" si="7"/>
        <v>8.1437500000000007</v>
      </c>
    </row>
    <row r="52" spans="1:20" ht="23.25" x14ac:dyDescent="0.35">
      <c r="A52" s="5">
        <f t="shared" si="8"/>
        <v>50</v>
      </c>
      <c r="B52" s="9" t="s">
        <v>468</v>
      </c>
      <c r="C52" s="7" t="s">
        <v>33</v>
      </c>
      <c r="D52" s="8">
        <f t="shared" si="0"/>
        <v>10</v>
      </c>
      <c r="E52" s="9" t="s">
        <v>28</v>
      </c>
      <c r="F52" s="8">
        <f t="shared" si="1"/>
        <v>8</v>
      </c>
      <c r="G52" s="9" t="s">
        <v>28</v>
      </c>
      <c r="H52" s="8">
        <f t="shared" si="2"/>
        <v>8</v>
      </c>
      <c r="I52" s="9" t="s">
        <v>27</v>
      </c>
      <c r="J52" s="8">
        <f t="shared" si="3"/>
        <v>7</v>
      </c>
      <c r="K52" s="9" t="s">
        <v>29</v>
      </c>
      <c r="L52" s="8">
        <f t="shared" si="4"/>
        <v>9</v>
      </c>
      <c r="M52" s="9" t="s">
        <v>33</v>
      </c>
      <c r="N52" s="8">
        <f t="shared" si="5"/>
        <v>10</v>
      </c>
      <c r="O52" s="19">
        <f t="shared" si="9"/>
        <v>338</v>
      </c>
      <c r="P52" s="11">
        <f t="shared" si="6"/>
        <v>8.4499999999999993</v>
      </c>
      <c r="Q52" s="9">
        <v>341</v>
      </c>
      <c r="R52" s="51">
        <v>374</v>
      </c>
      <c r="S52" s="12">
        <v>346</v>
      </c>
      <c r="T52" s="26">
        <f t="shared" si="7"/>
        <v>8.7437500000000004</v>
      </c>
    </row>
    <row r="53" spans="1:20" ht="23.25" x14ac:dyDescent="0.35">
      <c r="A53" s="5">
        <f t="shared" si="8"/>
        <v>51</v>
      </c>
      <c r="B53" s="9" t="s">
        <v>469</v>
      </c>
      <c r="C53" s="7" t="s">
        <v>28</v>
      </c>
      <c r="D53" s="8">
        <f t="shared" si="0"/>
        <v>8</v>
      </c>
      <c r="E53" s="9" t="s">
        <v>28</v>
      </c>
      <c r="F53" s="8">
        <f t="shared" si="1"/>
        <v>8</v>
      </c>
      <c r="G53" s="9" t="s">
        <v>28</v>
      </c>
      <c r="H53" s="8">
        <f t="shared" si="2"/>
        <v>8</v>
      </c>
      <c r="I53" s="9" t="s">
        <v>29</v>
      </c>
      <c r="J53" s="8">
        <f t="shared" si="3"/>
        <v>9</v>
      </c>
      <c r="K53" s="9" t="s">
        <v>29</v>
      </c>
      <c r="L53" s="8">
        <f t="shared" si="4"/>
        <v>9</v>
      </c>
      <c r="M53" s="9" t="s">
        <v>33</v>
      </c>
      <c r="N53" s="8">
        <f t="shared" si="5"/>
        <v>10</v>
      </c>
      <c r="O53" s="19">
        <f t="shared" si="9"/>
        <v>338</v>
      </c>
      <c r="P53" s="11">
        <f t="shared" si="6"/>
        <v>8.4499999999999993</v>
      </c>
      <c r="Q53" s="9">
        <v>276</v>
      </c>
      <c r="R53" s="51">
        <v>314</v>
      </c>
      <c r="S53" s="12">
        <v>250</v>
      </c>
      <c r="T53" s="26">
        <f t="shared" si="7"/>
        <v>7.3624999999999998</v>
      </c>
    </row>
    <row r="54" spans="1:20" ht="23.25" x14ac:dyDescent="0.35">
      <c r="A54" s="5">
        <f t="shared" si="8"/>
        <v>52</v>
      </c>
      <c r="B54" s="9" t="s">
        <v>470</v>
      </c>
      <c r="C54" s="7" t="s">
        <v>28</v>
      </c>
      <c r="D54" s="8">
        <f t="shared" si="0"/>
        <v>8</v>
      </c>
      <c r="E54" s="9" t="s">
        <v>29</v>
      </c>
      <c r="F54" s="8">
        <f t="shared" si="1"/>
        <v>9</v>
      </c>
      <c r="G54" s="9" t="s">
        <v>27</v>
      </c>
      <c r="H54" s="8">
        <f t="shared" si="2"/>
        <v>7</v>
      </c>
      <c r="I54" s="9" t="s">
        <v>31</v>
      </c>
      <c r="J54" s="8">
        <f t="shared" si="3"/>
        <v>6</v>
      </c>
      <c r="K54" s="9" t="s">
        <v>29</v>
      </c>
      <c r="L54" s="8">
        <f t="shared" si="4"/>
        <v>9</v>
      </c>
      <c r="M54" s="9" t="s">
        <v>28</v>
      </c>
      <c r="N54" s="8">
        <f t="shared" si="5"/>
        <v>8</v>
      </c>
      <c r="O54" s="19">
        <f t="shared" si="9"/>
        <v>310</v>
      </c>
      <c r="P54" s="11">
        <f t="shared" si="6"/>
        <v>7.75</v>
      </c>
      <c r="Q54" s="9">
        <v>272</v>
      </c>
      <c r="R54" s="51">
        <v>314</v>
      </c>
      <c r="S54" s="12">
        <v>246</v>
      </c>
      <c r="T54" s="26">
        <f t="shared" si="7"/>
        <v>7.1375000000000002</v>
      </c>
    </row>
    <row r="55" spans="1:20" ht="23.25" x14ac:dyDescent="0.35">
      <c r="A55" s="5">
        <f t="shared" si="8"/>
        <v>53</v>
      </c>
      <c r="B55" s="9" t="s">
        <v>471</v>
      </c>
      <c r="C55" s="7" t="s">
        <v>27</v>
      </c>
      <c r="D55" s="8">
        <f t="shared" si="0"/>
        <v>7</v>
      </c>
      <c r="E55" s="9" t="s">
        <v>28</v>
      </c>
      <c r="F55" s="8">
        <f t="shared" si="1"/>
        <v>8</v>
      </c>
      <c r="G55" s="9" t="s">
        <v>27</v>
      </c>
      <c r="H55" s="8">
        <f t="shared" si="2"/>
        <v>7</v>
      </c>
      <c r="I55" s="9" t="s">
        <v>44</v>
      </c>
      <c r="J55" s="8">
        <f t="shared" si="3"/>
        <v>5</v>
      </c>
      <c r="K55" s="9" t="s">
        <v>29</v>
      </c>
      <c r="L55" s="8">
        <f t="shared" si="4"/>
        <v>9</v>
      </c>
      <c r="M55" s="9" t="s">
        <v>33</v>
      </c>
      <c r="N55" s="8">
        <f t="shared" si="5"/>
        <v>10</v>
      </c>
      <c r="O55" s="19">
        <f t="shared" si="9"/>
        <v>290</v>
      </c>
      <c r="P55" s="11">
        <f t="shared" si="6"/>
        <v>7.25</v>
      </c>
      <c r="Q55" s="9">
        <v>283</v>
      </c>
      <c r="R55" s="51">
        <v>294</v>
      </c>
      <c r="S55" s="12">
        <v>218</v>
      </c>
      <c r="T55" s="26">
        <f t="shared" si="7"/>
        <v>6.78125</v>
      </c>
    </row>
    <row r="56" spans="1:20" ht="23.25" x14ac:dyDescent="0.35">
      <c r="A56" s="5">
        <f t="shared" si="8"/>
        <v>54</v>
      </c>
      <c r="B56" s="9" t="s">
        <v>472</v>
      </c>
      <c r="C56" s="7" t="s">
        <v>29</v>
      </c>
      <c r="D56" s="8">
        <f t="shared" si="0"/>
        <v>9</v>
      </c>
      <c r="E56" s="9" t="s">
        <v>29</v>
      </c>
      <c r="F56" s="8">
        <f t="shared" si="1"/>
        <v>9</v>
      </c>
      <c r="G56" s="9" t="s">
        <v>28</v>
      </c>
      <c r="H56" s="8">
        <f t="shared" si="2"/>
        <v>8</v>
      </c>
      <c r="I56" s="9" t="s">
        <v>31</v>
      </c>
      <c r="J56" s="8">
        <f t="shared" si="3"/>
        <v>6</v>
      </c>
      <c r="K56" s="9" t="s">
        <v>28</v>
      </c>
      <c r="L56" s="8">
        <f t="shared" si="4"/>
        <v>8</v>
      </c>
      <c r="M56" s="9" t="s">
        <v>33</v>
      </c>
      <c r="N56" s="8">
        <f t="shared" si="5"/>
        <v>10</v>
      </c>
      <c r="O56" s="19">
        <f t="shared" si="9"/>
        <v>324</v>
      </c>
      <c r="P56" s="11">
        <f t="shared" si="6"/>
        <v>8.1</v>
      </c>
      <c r="Q56" s="9">
        <v>304</v>
      </c>
      <c r="R56" s="51">
        <v>290</v>
      </c>
      <c r="S56" s="12">
        <v>300</v>
      </c>
      <c r="T56" s="26">
        <f t="shared" si="7"/>
        <v>7.6124999999999998</v>
      </c>
    </row>
    <row r="57" spans="1:20" ht="23.25" x14ac:dyDescent="0.35">
      <c r="A57" s="5">
        <f t="shared" si="8"/>
        <v>55</v>
      </c>
      <c r="B57" s="9" t="s">
        <v>473</v>
      </c>
      <c r="C57" s="7" t="s">
        <v>28</v>
      </c>
      <c r="D57" s="8">
        <f t="shared" si="0"/>
        <v>8</v>
      </c>
      <c r="E57" s="9" t="s">
        <v>29</v>
      </c>
      <c r="F57" s="8">
        <f t="shared" si="1"/>
        <v>9</v>
      </c>
      <c r="G57" s="9" t="s">
        <v>28</v>
      </c>
      <c r="H57" s="8">
        <f t="shared" si="2"/>
        <v>8</v>
      </c>
      <c r="I57" s="9" t="s">
        <v>27</v>
      </c>
      <c r="J57" s="8">
        <f t="shared" si="3"/>
        <v>7</v>
      </c>
      <c r="K57" s="9" t="s">
        <v>29</v>
      </c>
      <c r="L57" s="8">
        <f t="shared" si="4"/>
        <v>9</v>
      </c>
      <c r="M57" s="9" t="s">
        <v>33</v>
      </c>
      <c r="N57" s="8">
        <f t="shared" si="5"/>
        <v>10</v>
      </c>
      <c r="O57" s="19">
        <f t="shared" si="9"/>
        <v>330</v>
      </c>
      <c r="P57" s="11">
        <f t="shared" si="6"/>
        <v>8.25</v>
      </c>
      <c r="Q57" s="9">
        <v>293</v>
      </c>
      <c r="R57" s="51">
        <v>280</v>
      </c>
      <c r="S57" s="12">
        <v>332</v>
      </c>
      <c r="T57" s="26">
        <f t="shared" si="7"/>
        <v>7.71875</v>
      </c>
    </row>
    <row r="58" spans="1:20" ht="23.25" x14ac:dyDescent="0.35">
      <c r="A58" s="5">
        <f t="shared" si="8"/>
        <v>56</v>
      </c>
      <c r="B58" s="9" t="s">
        <v>474</v>
      </c>
      <c r="C58" s="7" t="s">
        <v>33</v>
      </c>
      <c r="D58" s="8">
        <f t="shared" si="0"/>
        <v>10</v>
      </c>
      <c r="E58" s="9" t="s">
        <v>29</v>
      </c>
      <c r="F58" s="8">
        <f t="shared" si="1"/>
        <v>9</v>
      </c>
      <c r="G58" s="9" t="s">
        <v>28</v>
      </c>
      <c r="H58" s="8">
        <f t="shared" si="2"/>
        <v>8</v>
      </c>
      <c r="I58" s="9" t="s">
        <v>28</v>
      </c>
      <c r="J58" s="8">
        <f t="shared" si="3"/>
        <v>8</v>
      </c>
      <c r="K58" s="9" t="s">
        <v>29</v>
      </c>
      <c r="L58" s="8">
        <f t="shared" si="4"/>
        <v>9</v>
      </c>
      <c r="M58" s="9" t="s">
        <v>29</v>
      </c>
      <c r="N58" s="8">
        <f t="shared" si="5"/>
        <v>9</v>
      </c>
      <c r="O58" s="19">
        <f t="shared" si="9"/>
        <v>352</v>
      </c>
      <c r="P58" s="11">
        <f t="shared" si="6"/>
        <v>8.8000000000000007</v>
      </c>
      <c r="Q58" s="9">
        <v>317</v>
      </c>
      <c r="R58" s="51">
        <v>362</v>
      </c>
      <c r="S58" s="12">
        <v>310</v>
      </c>
      <c r="T58" s="26">
        <f t="shared" si="7"/>
        <v>8.3812499999999996</v>
      </c>
    </row>
    <row r="59" spans="1:20" ht="23.25" x14ac:dyDescent="0.35">
      <c r="A59" s="5">
        <f t="shared" si="8"/>
        <v>57</v>
      </c>
      <c r="B59" s="9" t="s">
        <v>475</v>
      </c>
      <c r="C59" s="7" t="s">
        <v>28</v>
      </c>
      <c r="D59" s="8">
        <f t="shared" si="0"/>
        <v>8</v>
      </c>
      <c r="E59" s="9" t="s">
        <v>29</v>
      </c>
      <c r="F59" s="8">
        <f t="shared" si="1"/>
        <v>9</v>
      </c>
      <c r="G59" s="9" t="s">
        <v>28</v>
      </c>
      <c r="H59" s="8">
        <f t="shared" si="2"/>
        <v>8</v>
      </c>
      <c r="I59" s="9" t="s">
        <v>28</v>
      </c>
      <c r="J59" s="8">
        <f t="shared" si="3"/>
        <v>8</v>
      </c>
      <c r="K59" s="9" t="s">
        <v>33</v>
      </c>
      <c r="L59" s="8">
        <f t="shared" si="4"/>
        <v>10</v>
      </c>
      <c r="M59" s="9" t="s">
        <v>33</v>
      </c>
      <c r="N59" s="8">
        <f t="shared" si="5"/>
        <v>10</v>
      </c>
      <c r="O59" s="19">
        <f t="shared" si="9"/>
        <v>344</v>
      </c>
      <c r="P59" s="11">
        <f t="shared" si="6"/>
        <v>8.6</v>
      </c>
      <c r="Q59" s="9">
        <v>283</v>
      </c>
      <c r="R59" s="51">
        <v>278</v>
      </c>
      <c r="S59" s="12">
        <v>330</v>
      </c>
      <c r="T59" s="26">
        <f t="shared" si="7"/>
        <v>7.71875</v>
      </c>
    </row>
    <row r="60" spans="1:20" ht="23.25" x14ac:dyDescent="0.35">
      <c r="A60" s="5">
        <f t="shared" si="8"/>
        <v>58</v>
      </c>
      <c r="B60" s="9" t="s">
        <v>476</v>
      </c>
      <c r="C60" s="7" t="s">
        <v>33</v>
      </c>
      <c r="D60" s="8">
        <f t="shared" si="0"/>
        <v>10</v>
      </c>
      <c r="E60" s="9" t="s">
        <v>27</v>
      </c>
      <c r="F60" s="8">
        <f t="shared" si="1"/>
        <v>7</v>
      </c>
      <c r="G60" s="9" t="s">
        <v>27</v>
      </c>
      <c r="H60" s="8">
        <f t="shared" si="2"/>
        <v>7</v>
      </c>
      <c r="I60" s="9" t="s">
        <v>27</v>
      </c>
      <c r="J60" s="8">
        <f t="shared" si="3"/>
        <v>7</v>
      </c>
      <c r="K60" s="9" t="s">
        <v>29</v>
      </c>
      <c r="L60" s="8">
        <f t="shared" si="4"/>
        <v>9</v>
      </c>
      <c r="M60" s="9" t="s">
        <v>33</v>
      </c>
      <c r="N60" s="8">
        <f t="shared" si="5"/>
        <v>10</v>
      </c>
      <c r="O60" s="19">
        <f t="shared" si="9"/>
        <v>322</v>
      </c>
      <c r="P60" s="11">
        <f t="shared" si="6"/>
        <v>8.0500000000000007</v>
      </c>
      <c r="Q60" s="9">
        <v>294</v>
      </c>
      <c r="R60" s="51">
        <v>304</v>
      </c>
      <c r="S60" s="12">
        <v>288</v>
      </c>
      <c r="T60" s="26">
        <f t="shared" si="7"/>
        <v>7.55</v>
      </c>
    </row>
    <row r="61" spans="1:20" ht="23.25" x14ac:dyDescent="0.35">
      <c r="A61" s="5">
        <f t="shared" si="8"/>
        <v>59</v>
      </c>
      <c r="B61" s="9" t="s">
        <v>477</v>
      </c>
      <c r="C61" s="7" t="s">
        <v>28</v>
      </c>
      <c r="D61" s="8">
        <f t="shared" si="0"/>
        <v>8</v>
      </c>
      <c r="E61" s="9" t="s">
        <v>33</v>
      </c>
      <c r="F61" s="8">
        <f t="shared" si="1"/>
        <v>10</v>
      </c>
      <c r="G61" s="9" t="s">
        <v>27</v>
      </c>
      <c r="H61" s="8">
        <f t="shared" si="2"/>
        <v>7</v>
      </c>
      <c r="I61" s="9" t="s">
        <v>28</v>
      </c>
      <c r="J61" s="8">
        <f t="shared" si="3"/>
        <v>8</v>
      </c>
      <c r="K61" s="9" t="s">
        <v>29</v>
      </c>
      <c r="L61" s="8">
        <f t="shared" si="4"/>
        <v>9</v>
      </c>
      <c r="M61" s="9" t="s">
        <v>33</v>
      </c>
      <c r="N61" s="8">
        <f t="shared" si="5"/>
        <v>10</v>
      </c>
      <c r="O61" s="19">
        <f t="shared" si="9"/>
        <v>338</v>
      </c>
      <c r="P61" s="11">
        <f t="shared" si="6"/>
        <v>8.4499999999999993</v>
      </c>
      <c r="Q61" s="9">
        <v>331</v>
      </c>
      <c r="R61" s="51">
        <v>340</v>
      </c>
      <c r="S61" s="12">
        <v>346</v>
      </c>
      <c r="T61" s="26">
        <f t="shared" si="7"/>
        <v>8.46875</v>
      </c>
    </row>
    <row r="62" spans="1:20" ht="23.25" x14ac:dyDescent="0.35">
      <c r="A62" s="5">
        <f t="shared" si="8"/>
        <v>60</v>
      </c>
      <c r="B62" s="9" t="s">
        <v>478</v>
      </c>
      <c r="C62" s="7" t="s">
        <v>31</v>
      </c>
      <c r="D62" s="8">
        <f t="shared" si="0"/>
        <v>6</v>
      </c>
      <c r="E62" s="9" t="s">
        <v>28</v>
      </c>
      <c r="F62" s="8">
        <f t="shared" si="1"/>
        <v>8</v>
      </c>
      <c r="G62" s="9" t="s">
        <v>28</v>
      </c>
      <c r="H62" s="8">
        <f t="shared" si="2"/>
        <v>8</v>
      </c>
      <c r="I62" s="9" t="s">
        <v>28</v>
      </c>
      <c r="J62" s="8">
        <f t="shared" si="3"/>
        <v>8</v>
      </c>
      <c r="K62" s="9" t="s">
        <v>28</v>
      </c>
      <c r="L62" s="8">
        <f t="shared" si="4"/>
        <v>8</v>
      </c>
      <c r="M62" s="9" t="s">
        <v>33</v>
      </c>
      <c r="N62" s="8">
        <f t="shared" si="5"/>
        <v>10</v>
      </c>
      <c r="O62" s="19">
        <f t="shared" si="9"/>
        <v>308</v>
      </c>
      <c r="P62" s="11">
        <f t="shared" si="6"/>
        <v>7.7</v>
      </c>
      <c r="Q62" s="9">
        <v>289</v>
      </c>
      <c r="R62" s="51">
        <v>338</v>
      </c>
      <c r="S62" s="12">
        <v>292</v>
      </c>
      <c r="T62" s="26">
        <f t="shared" si="7"/>
        <v>7.6687500000000002</v>
      </c>
    </row>
    <row r="63" spans="1:20" ht="23.25" x14ac:dyDescent="0.35">
      <c r="A63" s="5">
        <f t="shared" si="8"/>
        <v>61</v>
      </c>
      <c r="B63" s="9" t="s">
        <v>479</v>
      </c>
      <c r="C63" s="7" t="s">
        <v>27</v>
      </c>
      <c r="D63" s="8">
        <f t="shared" si="0"/>
        <v>7</v>
      </c>
      <c r="E63" s="9" t="s">
        <v>28</v>
      </c>
      <c r="F63" s="8">
        <f t="shared" si="1"/>
        <v>8</v>
      </c>
      <c r="G63" s="9" t="s">
        <v>37</v>
      </c>
      <c r="H63" s="8">
        <f t="shared" si="2"/>
        <v>4</v>
      </c>
      <c r="I63" s="9" t="s">
        <v>27</v>
      </c>
      <c r="J63" s="8">
        <f t="shared" si="3"/>
        <v>7</v>
      </c>
      <c r="K63" s="9" t="s">
        <v>29</v>
      </c>
      <c r="L63" s="8">
        <f t="shared" si="4"/>
        <v>9</v>
      </c>
      <c r="M63" s="9" t="s">
        <v>29</v>
      </c>
      <c r="N63" s="8">
        <f t="shared" si="5"/>
        <v>9</v>
      </c>
      <c r="O63" s="19">
        <f t="shared" si="9"/>
        <v>280</v>
      </c>
      <c r="P63" s="11">
        <f t="shared" si="6"/>
        <v>7</v>
      </c>
      <c r="Q63" s="9">
        <v>261</v>
      </c>
      <c r="R63" s="51">
        <v>304</v>
      </c>
      <c r="S63" s="12">
        <v>286</v>
      </c>
      <c r="T63" s="26">
        <f t="shared" si="7"/>
        <v>7.0687499999999996</v>
      </c>
    </row>
    <row r="64" spans="1:20" ht="23.25" x14ac:dyDescent="0.35">
      <c r="A64" s="5">
        <f t="shared" si="8"/>
        <v>62</v>
      </c>
      <c r="B64" s="9" t="s">
        <v>480</v>
      </c>
      <c r="C64" s="7" t="s">
        <v>27</v>
      </c>
      <c r="D64" s="8">
        <f t="shared" si="0"/>
        <v>7</v>
      </c>
      <c r="E64" s="9" t="s">
        <v>28</v>
      </c>
      <c r="F64" s="8">
        <f t="shared" si="1"/>
        <v>8</v>
      </c>
      <c r="G64" s="9" t="s">
        <v>28</v>
      </c>
      <c r="H64" s="8">
        <f t="shared" si="2"/>
        <v>8</v>
      </c>
      <c r="I64" s="9" t="s">
        <v>31</v>
      </c>
      <c r="J64" s="8">
        <f t="shared" si="3"/>
        <v>6</v>
      </c>
      <c r="K64" s="9" t="s">
        <v>28</v>
      </c>
      <c r="L64" s="8">
        <f t="shared" si="4"/>
        <v>8</v>
      </c>
      <c r="M64" s="9" t="s">
        <v>29</v>
      </c>
      <c r="N64" s="8">
        <f t="shared" si="5"/>
        <v>9</v>
      </c>
      <c r="O64" s="19">
        <f t="shared" si="9"/>
        <v>298</v>
      </c>
      <c r="P64" s="11">
        <f t="shared" si="6"/>
        <v>7.45</v>
      </c>
      <c r="Q64" s="9">
        <v>307</v>
      </c>
      <c r="R64" s="51">
        <v>310</v>
      </c>
      <c r="S64" s="36">
        <v>256</v>
      </c>
      <c r="T64" s="26">
        <f t="shared" si="7"/>
        <v>7.3187499999999996</v>
      </c>
    </row>
    <row r="65" spans="1:20" ht="23.25" x14ac:dyDescent="0.35">
      <c r="A65" s="5">
        <f t="shared" si="8"/>
        <v>63</v>
      </c>
      <c r="B65" s="9" t="s">
        <v>481</v>
      </c>
      <c r="C65" s="7" t="s">
        <v>33</v>
      </c>
      <c r="D65" s="8">
        <f t="shared" si="0"/>
        <v>10</v>
      </c>
      <c r="E65" s="9" t="s">
        <v>33</v>
      </c>
      <c r="F65" s="8">
        <f t="shared" si="1"/>
        <v>10</v>
      </c>
      <c r="G65" s="9" t="s">
        <v>33</v>
      </c>
      <c r="H65" s="8">
        <f t="shared" si="2"/>
        <v>10</v>
      </c>
      <c r="I65" s="9" t="s">
        <v>29</v>
      </c>
      <c r="J65" s="8">
        <f t="shared" si="3"/>
        <v>9</v>
      </c>
      <c r="K65" s="9" t="s">
        <v>33</v>
      </c>
      <c r="L65" s="8">
        <f t="shared" si="4"/>
        <v>10</v>
      </c>
      <c r="M65" s="9" t="s">
        <v>33</v>
      </c>
      <c r="N65" s="8">
        <f t="shared" si="5"/>
        <v>10</v>
      </c>
      <c r="O65" s="19">
        <f t="shared" si="9"/>
        <v>392</v>
      </c>
      <c r="P65" s="11">
        <f t="shared" si="6"/>
        <v>9.8000000000000007</v>
      </c>
      <c r="Q65" s="9">
        <v>320</v>
      </c>
      <c r="R65" s="51">
        <v>334</v>
      </c>
      <c r="S65" s="12">
        <v>284</v>
      </c>
      <c r="T65" s="26">
        <f t="shared" si="7"/>
        <v>8.3125</v>
      </c>
    </row>
    <row r="66" spans="1:20" ht="23.25" x14ac:dyDescent="0.35">
      <c r="A66" s="5">
        <f t="shared" si="8"/>
        <v>64</v>
      </c>
      <c r="B66" s="9" t="s">
        <v>482</v>
      </c>
      <c r="C66" s="7" t="s">
        <v>28</v>
      </c>
      <c r="D66" s="8">
        <f t="shared" si="0"/>
        <v>8</v>
      </c>
      <c r="E66" s="9" t="s">
        <v>29</v>
      </c>
      <c r="F66" s="8">
        <f t="shared" si="1"/>
        <v>9</v>
      </c>
      <c r="G66" s="9" t="s">
        <v>27</v>
      </c>
      <c r="H66" s="8">
        <f t="shared" si="2"/>
        <v>7</v>
      </c>
      <c r="I66" s="9" t="s">
        <v>28</v>
      </c>
      <c r="J66" s="8">
        <f t="shared" si="3"/>
        <v>8</v>
      </c>
      <c r="K66" s="9" t="s">
        <v>29</v>
      </c>
      <c r="L66" s="8">
        <f t="shared" si="4"/>
        <v>9</v>
      </c>
      <c r="M66" s="9" t="s">
        <v>33</v>
      </c>
      <c r="N66" s="8">
        <f t="shared" si="5"/>
        <v>10</v>
      </c>
      <c r="O66" s="19">
        <f t="shared" si="9"/>
        <v>330</v>
      </c>
      <c r="P66" s="11">
        <f t="shared" si="6"/>
        <v>8.25</v>
      </c>
      <c r="Q66" s="9">
        <v>298</v>
      </c>
      <c r="R66" s="51">
        <v>336</v>
      </c>
      <c r="S66" s="12">
        <v>294</v>
      </c>
      <c r="T66" s="26">
        <f t="shared" si="7"/>
        <v>7.8624999999999998</v>
      </c>
    </row>
    <row r="67" spans="1:20" ht="23.25" x14ac:dyDescent="0.35">
      <c r="A67" s="5">
        <f t="shared" si="8"/>
        <v>65</v>
      </c>
      <c r="B67" s="9" t="s">
        <v>483</v>
      </c>
      <c r="C67" s="7" t="s">
        <v>28</v>
      </c>
      <c r="D67" s="8">
        <f t="shared" ref="D67:D119" si="10">IF(C67="AA",10, IF(C67="AB",9, IF(C67="BB",8, IF(C67="BC",7,IF(C67="CC",6, IF(C67="CD",5, IF(C67="DD",4,IF(C67="F",0))))))))</f>
        <v>8</v>
      </c>
      <c r="E67" s="9" t="s">
        <v>29</v>
      </c>
      <c r="F67" s="8">
        <f t="shared" ref="F67:F119" si="11">IF(E67="AA",10, IF(E67="AB",9, IF(E67="BB",8, IF(E67="BC",7,IF(E67="CC",6, IF(E67="CD",5, IF(E67="DD",4,IF(E67="F",0))))))))</f>
        <v>9</v>
      </c>
      <c r="G67" s="9" t="s">
        <v>27</v>
      </c>
      <c r="H67" s="8">
        <f t="shared" ref="H67:H119" si="12">IF(G67="AA",10, IF(G67="AB",9, IF(G67="BB",8, IF(G67="BC",7,IF(G67="CC",6, IF(G67="CD",5, IF(G67="DD",4,IF(G67="F",0))))))))</f>
        <v>7</v>
      </c>
      <c r="I67" s="9" t="s">
        <v>27</v>
      </c>
      <c r="J67" s="8">
        <f t="shared" ref="J67:J119" si="13">IF(I67="AA",10, IF(I67="AB",9, IF(I67="BB",8, IF(I67="BC",7,IF(I67="CC",6, IF(I67="CD",5, IF(I67="DD",4,IF(I67="F",0))))))))</f>
        <v>7</v>
      </c>
      <c r="K67" s="9" t="s">
        <v>29</v>
      </c>
      <c r="L67" s="8">
        <f t="shared" ref="L67:L119" si="14">IF(K67="AA",10, IF(K67="AB",9, IF(K67="BB",8, IF(K67="BC",7,IF(K67="CC",6, IF(K67="CD",5, IF(K67="DD",4,IF(K67="F",0))))))))</f>
        <v>9</v>
      </c>
      <c r="M67" s="9" t="s">
        <v>33</v>
      </c>
      <c r="N67" s="8">
        <f t="shared" ref="N67:N119" si="15">IF(M67="AA",10, IF(M67="AB",9, IF(M67="BB",8, IF(M67="BC",7,IF(M67="CC",6, IF(M67="CD",5, IF(M67="DD",4,IF(M67="F",0))))))))</f>
        <v>10</v>
      </c>
      <c r="O67" s="19">
        <f t="shared" si="9"/>
        <v>322</v>
      </c>
      <c r="P67" s="11">
        <f t="shared" ref="P67:P119" si="16">O67/40</f>
        <v>8.0500000000000007</v>
      </c>
      <c r="Q67" s="9">
        <v>267</v>
      </c>
      <c r="R67" s="51">
        <v>318</v>
      </c>
      <c r="S67" s="12">
        <v>248</v>
      </c>
      <c r="T67" s="26">
        <f t="shared" ref="T67:T119" si="17">(O67+Q67+R67+S67)/160</f>
        <v>7.21875</v>
      </c>
    </row>
    <row r="68" spans="1:20" ht="23.25" x14ac:dyDescent="0.35">
      <c r="A68" s="5">
        <f t="shared" ref="A68:A119" si="18">A67+1</f>
        <v>66</v>
      </c>
      <c r="B68" s="9" t="s">
        <v>484</v>
      </c>
      <c r="C68" s="7" t="s">
        <v>27</v>
      </c>
      <c r="D68" s="8">
        <f t="shared" si="10"/>
        <v>7</v>
      </c>
      <c r="E68" s="9" t="s">
        <v>28</v>
      </c>
      <c r="F68" s="8">
        <f t="shared" si="11"/>
        <v>8</v>
      </c>
      <c r="G68" s="9" t="s">
        <v>27</v>
      </c>
      <c r="H68" s="8">
        <f t="shared" si="12"/>
        <v>7</v>
      </c>
      <c r="I68" s="9" t="s">
        <v>31</v>
      </c>
      <c r="J68" s="8">
        <f t="shared" si="13"/>
        <v>6</v>
      </c>
      <c r="K68" s="9" t="s">
        <v>28</v>
      </c>
      <c r="L68" s="8">
        <f t="shared" si="14"/>
        <v>8</v>
      </c>
      <c r="M68" s="9" t="s">
        <v>29</v>
      </c>
      <c r="N68" s="8">
        <f t="shared" si="15"/>
        <v>9</v>
      </c>
      <c r="O68" s="19">
        <f t="shared" ref="O68:O119" si="19">(D68*8+F68*8+H68*8+J68*8+L68*6+N68*2)</f>
        <v>290</v>
      </c>
      <c r="P68" s="11">
        <f t="shared" si="16"/>
        <v>7.25</v>
      </c>
      <c r="Q68" s="9">
        <v>280</v>
      </c>
      <c r="R68" s="51">
        <v>324</v>
      </c>
      <c r="S68" s="12">
        <v>284</v>
      </c>
      <c r="T68" s="26">
        <f t="shared" si="17"/>
        <v>7.3624999999999998</v>
      </c>
    </row>
    <row r="69" spans="1:20" ht="23.25" x14ac:dyDescent="0.35">
      <c r="A69" s="5">
        <f t="shared" si="18"/>
        <v>67</v>
      </c>
      <c r="B69" s="9" t="s">
        <v>485</v>
      </c>
      <c r="C69" s="7" t="s">
        <v>28</v>
      </c>
      <c r="D69" s="8">
        <f t="shared" si="10"/>
        <v>8</v>
      </c>
      <c r="E69" s="9" t="s">
        <v>29</v>
      </c>
      <c r="F69" s="8">
        <f t="shared" si="11"/>
        <v>9</v>
      </c>
      <c r="G69" s="9" t="s">
        <v>27</v>
      </c>
      <c r="H69" s="8">
        <f t="shared" si="12"/>
        <v>7</v>
      </c>
      <c r="I69" s="9" t="s">
        <v>27</v>
      </c>
      <c r="J69" s="8">
        <f t="shared" si="13"/>
        <v>7</v>
      </c>
      <c r="K69" s="9" t="s">
        <v>28</v>
      </c>
      <c r="L69" s="8">
        <f t="shared" si="14"/>
        <v>8</v>
      </c>
      <c r="M69" s="9" t="s">
        <v>33</v>
      </c>
      <c r="N69" s="8">
        <f t="shared" si="15"/>
        <v>10</v>
      </c>
      <c r="O69" s="19">
        <f t="shared" si="19"/>
        <v>316</v>
      </c>
      <c r="P69" s="11">
        <f t="shared" si="16"/>
        <v>7.9</v>
      </c>
      <c r="Q69" s="9">
        <v>292</v>
      </c>
      <c r="R69" s="51">
        <v>342</v>
      </c>
      <c r="S69" s="12">
        <v>278</v>
      </c>
      <c r="T69" s="26">
        <f t="shared" si="17"/>
        <v>7.6749999999999998</v>
      </c>
    </row>
    <row r="70" spans="1:20" ht="23.25" x14ac:dyDescent="0.35">
      <c r="A70" s="5">
        <f t="shared" si="18"/>
        <v>68</v>
      </c>
      <c r="B70" s="9" t="s">
        <v>486</v>
      </c>
      <c r="C70" s="7" t="s">
        <v>28</v>
      </c>
      <c r="D70" s="8">
        <f t="shared" si="10"/>
        <v>8</v>
      </c>
      <c r="E70" s="9" t="s">
        <v>29</v>
      </c>
      <c r="F70" s="8">
        <f t="shared" si="11"/>
        <v>9</v>
      </c>
      <c r="G70" s="9" t="s">
        <v>28</v>
      </c>
      <c r="H70" s="8">
        <f t="shared" si="12"/>
        <v>8</v>
      </c>
      <c r="I70" s="9" t="s">
        <v>28</v>
      </c>
      <c r="J70" s="8">
        <f t="shared" si="13"/>
        <v>8</v>
      </c>
      <c r="K70" s="9" t="s">
        <v>29</v>
      </c>
      <c r="L70" s="8">
        <f t="shared" si="14"/>
        <v>9</v>
      </c>
      <c r="M70" s="9" t="s">
        <v>29</v>
      </c>
      <c r="N70" s="8">
        <f t="shared" si="15"/>
        <v>9</v>
      </c>
      <c r="O70" s="19">
        <f t="shared" si="19"/>
        <v>336</v>
      </c>
      <c r="P70" s="11">
        <f t="shared" si="16"/>
        <v>8.4</v>
      </c>
      <c r="Q70" s="9">
        <v>305</v>
      </c>
      <c r="R70" s="51">
        <v>330</v>
      </c>
      <c r="S70" s="12">
        <v>332</v>
      </c>
      <c r="T70" s="26">
        <f t="shared" si="17"/>
        <v>8.1437500000000007</v>
      </c>
    </row>
    <row r="71" spans="1:20" ht="23.25" x14ac:dyDescent="0.35">
      <c r="A71" s="5">
        <f t="shared" si="18"/>
        <v>69</v>
      </c>
      <c r="B71" s="9" t="s">
        <v>487</v>
      </c>
      <c r="C71" s="7" t="s">
        <v>28</v>
      </c>
      <c r="D71" s="8">
        <f t="shared" si="10"/>
        <v>8</v>
      </c>
      <c r="E71" s="9" t="s">
        <v>27</v>
      </c>
      <c r="F71" s="8">
        <f t="shared" si="11"/>
        <v>7</v>
      </c>
      <c r="G71" s="9" t="s">
        <v>28</v>
      </c>
      <c r="H71" s="8">
        <f t="shared" si="12"/>
        <v>8</v>
      </c>
      <c r="I71" s="9" t="s">
        <v>44</v>
      </c>
      <c r="J71" s="8">
        <f t="shared" si="13"/>
        <v>5</v>
      </c>
      <c r="K71" s="9" t="s">
        <v>28</v>
      </c>
      <c r="L71" s="8">
        <f t="shared" si="14"/>
        <v>8</v>
      </c>
      <c r="M71" s="9" t="s">
        <v>29</v>
      </c>
      <c r="N71" s="8">
        <f t="shared" si="15"/>
        <v>9</v>
      </c>
      <c r="O71" s="19">
        <f t="shared" si="19"/>
        <v>290</v>
      </c>
      <c r="P71" s="11">
        <f t="shared" si="16"/>
        <v>7.25</v>
      </c>
      <c r="Q71" s="9">
        <v>278</v>
      </c>
      <c r="R71" s="51">
        <v>310</v>
      </c>
      <c r="S71" s="12">
        <v>254</v>
      </c>
      <c r="T71" s="26">
        <f t="shared" si="17"/>
        <v>7.0750000000000002</v>
      </c>
    </row>
    <row r="72" spans="1:20" ht="23.25" x14ac:dyDescent="0.35">
      <c r="A72" s="5">
        <f t="shared" si="18"/>
        <v>70</v>
      </c>
      <c r="B72" s="9" t="s">
        <v>488</v>
      </c>
      <c r="C72" s="7" t="s">
        <v>29</v>
      </c>
      <c r="D72" s="8">
        <f t="shared" si="10"/>
        <v>9</v>
      </c>
      <c r="E72" s="9" t="s">
        <v>33</v>
      </c>
      <c r="F72" s="8">
        <f t="shared" si="11"/>
        <v>10</v>
      </c>
      <c r="G72" s="9" t="s">
        <v>29</v>
      </c>
      <c r="H72" s="8">
        <f t="shared" si="12"/>
        <v>9</v>
      </c>
      <c r="I72" s="9" t="s">
        <v>29</v>
      </c>
      <c r="J72" s="8">
        <f t="shared" si="13"/>
        <v>9</v>
      </c>
      <c r="K72" s="9" t="s">
        <v>29</v>
      </c>
      <c r="L72" s="8">
        <f t="shared" si="14"/>
        <v>9</v>
      </c>
      <c r="M72" s="9" t="s">
        <v>33</v>
      </c>
      <c r="N72" s="8">
        <f t="shared" si="15"/>
        <v>10</v>
      </c>
      <c r="O72" s="19">
        <f t="shared" si="19"/>
        <v>370</v>
      </c>
      <c r="P72" s="11">
        <f t="shared" si="16"/>
        <v>9.25</v>
      </c>
      <c r="Q72" s="9">
        <v>316</v>
      </c>
      <c r="R72" s="51">
        <v>364</v>
      </c>
      <c r="S72" s="12">
        <v>314</v>
      </c>
      <c r="T72" s="26">
        <f t="shared" si="17"/>
        <v>8.5250000000000004</v>
      </c>
    </row>
    <row r="73" spans="1:20" ht="23.25" x14ac:dyDescent="0.35">
      <c r="A73" s="5">
        <f t="shared" si="18"/>
        <v>71</v>
      </c>
      <c r="B73" s="9" t="s">
        <v>489</v>
      </c>
      <c r="C73" s="7" t="s">
        <v>28</v>
      </c>
      <c r="D73" s="8">
        <f t="shared" si="10"/>
        <v>8</v>
      </c>
      <c r="E73" s="9" t="s">
        <v>28</v>
      </c>
      <c r="F73" s="8">
        <f t="shared" si="11"/>
        <v>8</v>
      </c>
      <c r="G73" s="9" t="s">
        <v>28</v>
      </c>
      <c r="H73" s="8">
        <f t="shared" si="12"/>
        <v>8</v>
      </c>
      <c r="I73" s="9" t="s">
        <v>27</v>
      </c>
      <c r="J73" s="8">
        <f t="shared" si="13"/>
        <v>7</v>
      </c>
      <c r="K73" s="9" t="s">
        <v>33</v>
      </c>
      <c r="L73" s="8">
        <f t="shared" si="14"/>
        <v>10</v>
      </c>
      <c r="M73" s="9" t="s">
        <v>29</v>
      </c>
      <c r="N73" s="8">
        <f t="shared" si="15"/>
        <v>9</v>
      </c>
      <c r="O73" s="19">
        <f t="shared" si="19"/>
        <v>326</v>
      </c>
      <c r="P73" s="11">
        <f t="shared" si="16"/>
        <v>8.15</v>
      </c>
      <c r="Q73" s="9">
        <v>274</v>
      </c>
      <c r="R73" s="51">
        <v>332</v>
      </c>
      <c r="S73" s="12">
        <v>270</v>
      </c>
      <c r="T73" s="26">
        <f t="shared" si="17"/>
        <v>7.5125000000000002</v>
      </c>
    </row>
    <row r="74" spans="1:20" ht="23.25" x14ac:dyDescent="0.35">
      <c r="A74" s="5">
        <f t="shared" si="18"/>
        <v>72</v>
      </c>
      <c r="B74" s="9" t="s">
        <v>490</v>
      </c>
      <c r="C74" s="7" t="s">
        <v>27</v>
      </c>
      <c r="D74" s="8">
        <f t="shared" si="10"/>
        <v>7</v>
      </c>
      <c r="E74" s="9" t="s">
        <v>29</v>
      </c>
      <c r="F74" s="8">
        <f t="shared" si="11"/>
        <v>9</v>
      </c>
      <c r="G74" s="9" t="s">
        <v>31</v>
      </c>
      <c r="H74" s="8">
        <f t="shared" si="12"/>
        <v>6</v>
      </c>
      <c r="I74" s="9" t="s">
        <v>31</v>
      </c>
      <c r="J74" s="8">
        <f t="shared" si="13"/>
        <v>6</v>
      </c>
      <c r="K74" s="9" t="s">
        <v>29</v>
      </c>
      <c r="L74" s="8">
        <f t="shared" si="14"/>
        <v>9</v>
      </c>
      <c r="M74" s="9" t="s">
        <v>29</v>
      </c>
      <c r="N74" s="8">
        <f t="shared" si="15"/>
        <v>9</v>
      </c>
      <c r="O74" s="19">
        <f t="shared" si="19"/>
        <v>296</v>
      </c>
      <c r="P74" s="11">
        <f t="shared" si="16"/>
        <v>7.4</v>
      </c>
      <c r="Q74" s="9">
        <v>293</v>
      </c>
      <c r="R74" s="51">
        <v>306</v>
      </c>
      <c r="S74" s="12">
        <v>268</v>
      </c>
      <c r="T74" s="26">
        <f t="shared" si="17"/>
        <v>7.2687499999999998</v>
      </c>
    </row>
    <row r="75" spans="1:20" ht="23.25" x14ac:dyDescent="0.35">
      <c r="A75" s="5">
        <f t="shared" si="18"/>
        <v>73</v>
      </c>
      <c r="B75" s="9" t="s">
        <v>491</v>
      </c>
      <c r="C75" s="7" t="s">
        <v>28</v>
      </c>
      <c r="D75" s="8">
        <f t="shared" si="10"/>
        <v>8</v>
      </c>
      <c r="E75" s="9" t="s">
        <v>29</v>
      </c>
      <c r="F75" s="8">
        <f t="shared" si="11"/>
        <v>9</v>
      </c>
      <c r="G75" s="9" t="s">
        <v>28</v>
      </c>
      <c r="H75" s="8">
        <f t="shared" si="12"/>
        <v>8</v>
      </c>
      <c r="I75" s="9" t="s">
        <v>31</v>
      </c>
      <c r="J75" s="8">
        <f t="shared" si="13"/>
        <v>6</v>
      </c>
      <c r="K75" s="9" t="s">
        <v>29</v>
      </c>
      <c r="L75" s="8">
        <f t="shared" si="14"/>
        <v>9</v>
      </c>
      <c r="M75" s="9" t="s">
        <v>28</v>
      </c>
      <c r="N75" s="8">
        <f t="shared" si="15"/>
        <v>8</v>
      </c>
      <c r="O75" s="19">
        <f t="shared" si="19"/>
        <v>318</v>
      </c>
      <c r="P75" s="11">
        <f t="shared" si="16"/>
        <v>7.95</v>
      </c>
      <c r="Q75" s="9">
        <v>284</v>
      </c>
      <c r="R75" s="51">
        <v>314</v>
      </c>
      <c r="S75" s="12">
        <v>268</v>
      </c>
      <c r="T75" s="26">
        <f t="shared" si="17"/>
        <v>7.4</v>
      </c>
    </row>
    <row r="76" spans="1:20" ht="23.25" x14ac:dyDescent="0.35">
      <c r="A76" s="5">
        <f t="shared" si="18"/>
        <v>74</v>
      </c>
      <c r="B76" s="9" t="s">
        <v>492</v>
      </c>
      <c r="C76" s="7" t="s">
        <v>44</v>
      </c>
      <c r="D76" s="8">
        <f t="shared" si="10"/>
        <v>5</v>
      </c>
      <c r="E76" s="9" t="s">
        <v>27</v>
      </c>
      <c r="F76" s="8">
        <f t="shared" si="11"/>
        <v>7</v>
      </c>
      <c r="G76" s="9" t="s">
        <v>44</v>
      </c>
      <c r="H76" s="8">
        <f t="shared" si="12"/>
        <v>5</v>
      </c>
      <c r="I76" s="9" t="s">
        <v>31</v>
      </c>
      <c r="J76" s="8">
        <f t="shared" si="13"/>
        <v>6</v>
      </c>
      <c r="K76" s="9" t="s">
        <v>29</v>
      </c>
      <c r="L76" s="8">
        <f t="shared" si="14"/>
        <v>9</v>
      </c>
      <c r="M76" s="9" t="s">
        <v>27</v>
      </c>
      <c r="N76" s="8">
        <f t="shared" si="15"/>
        <v>7</v>
      </c>
      <c r="O76" s="19">
        <f t="shared" si="19"/>
        <v>252</v>
      </c>
      <c r="P76" s="11">
        <f t="shared" si="16"/>
        <v>6.3</v>
      </c>
      <c r="Q76" s="9">
        <v>233</v>
      </c>
      <c r="R76" s="51">
        <v>230</v>
      </c>
      <c r="S76" s="12">
        <v>182</v>
      </c>
      <c r="T76" s="26">
        <f t="shared" si="17"/>
        <v>5.6062500000000002</v>
      </c>
    </row>
    <row r="77" spans="1:20" ht="23.25" x14ac:dyDescent="0.35">
      <c r="A77" s="5">
        <f t="shared" si="18"/>
        <v>75</v>
      </c>
      <c r="B77" s="9" t="s">
        <v>493</v>
      </c>
      <c r="C77" s="7" t="s">
        <v>28</v>
      </c>
      <c r="D77" s="8">
        <f t="shared" si="10"/>
        <v>8</v>
      </c>
      <c r="E77" s="9" t="s">
        <v>29</v>
      </c>
      <c r="F77" s="8">
        <f t="shared" si="11"/>
        <v>9</v>
      </c>
      <c r="G77" s="9" t="s">
        <v>28</v>
      </c>
      <c r="H77" s="8">
        <f t="shared" si="12"/>
        <v>8</v>
      </c>
      <c r="I77" s="9" t="s">
        <v>31</v>
      </c>
      <c r="J77" s="8">
        <f t="shared" si="13"/>
        <v>6</v>
      </c>
      <c r="K77" s="9" t="s">
        <v>29</v>
      </c>
      <c r="L77" s="8">
        <f t="shared" si="14"/>
        <v>9</v>
      </c>
      <c r="M77" s="9" t="s">
        <v>29</v>
      </c>
      <c r="N77" s="8">
        <f t="shared" si="15"/>
        <v>9</v>
      </c>
      <c r="O77" s="19">
        <f t="shared" si="19"/>
        <v>320</v>
      </c>
      <c r="P77" s="11">
        <f t="shared" si="16"/>
        <v>8</v>
      </c>
      <c r="Q77" s="9">
        <v>319</v>
      </c>
      <c r="R77" s="51">
        <v>354</v>
      </c>
      <c r="S77" s="12">
        <v>300</v>
      </c>
      <c r="T77" s="26">
        <f t="shared" si="17"/>
        <v>8.0812500000000007</v>
      </c>
    </row>
    <row r="78" spans="1:20" ht="23.25" x14ac:dyDescent="0.35">
      <c r="A78" s="5">
        <f t="shared" si="18"/>
        <v>76</v>
      </c>
      <c r="B78" s="9" t="s">
        <v>494</v>
      </c>
      <c r="C78" s="7" t="s">
        <v>37</v>
      </c>
      <c r="D78" s="8">
        <f t="shared" si="10"/>
        <v>4</v>
      </c>
      <c r="E78" s="9" t="s">
        <v>31</v>
      </c>
      <c r="F78" s="8">
        <f t="shared" si="11"/>
        <v>6</v>
      </c>
      <c r="G78" s="9" t="s">
        <v>44</v>
      </c>
      <c r="H78" s="8">
        <f t="shared" si="12"/>
        <v>5</v>
      </c>
      <c r="I78" s="14" t="s">
        <v>49</v>
      </c>
      <c r="J78" s="8">
        <f t="shared" si="13"/>
        <v>0</v>
      </c>
      <c r="K78" s="9" t="s">
        <v>31</v>
      </c>
      <c r="L78" s="8">
        <f t="shared" si="14"/>
        <v>6</v>
      </c>
      <c r="M78" s="9" t="s">
        <v>44</v>
      </c>
      <c r="N78" s="8">
        <f t="shared" si="15"/>
        <v>5</v>
      </c>
      <c r="O78" s="19">
        <f t="shared" si="19"/>
        <v>166</v>
      </c>
      <c r="P78" s="11">
        <f t="shared" si="16"/>
        <v>4.1500000000000004</v>
      </c>
      <c r="Q78" s="9">
        <v>185</v>
      </c>
      <c r="R78" s="52">
        <v>226</v>
      </c>
      <c r="S78" s="36">
        <v>16</v>
      </c>
      <c r="T78" s="26">
        <f t="shared" si="17"/>
        <v>3.7062499999999998</v>
      </c>
    </row>
    <row r="79" spans="1:20" ht="23.25" x14ac:dyDescent="0.35">
      <c r="A79" s="5">
        <f t="shared" si="18"/>
        <v>77</v>
      </c>
      <c r="B79" s="9" t="s">
        <v>495</v>
      </c>
      <c r="C79" s="7" t="s">
        <v>28</v>
      </c>
      <c r="D79" s="8">
        <f t="shared" si="10"/>
        <v>8</v>
      </c>
      <c r="E79" s="9" t="s">
        <v>28</v>
      </c>
      <c r="F79" s="8">
        <f t="shared" si="11"/>
        <v>8</v>
      </c>
      <c r="G79" s="9" t="s">
        <v>28</v>
      </c>
      <c r="H79" s="8">
        <f t="shared" si="12"/>
        <v>8</v>
      </c>
      <c r="I79" s="9" t="s">
        <v>27</v>
      </c>
      <c r="J79" s="8">
        <f t="shared" si="13"/>
        <v>7</v>
      </c>
      <c r="K79" s="9" t="s">
        <v>29</v>
      </c>
      <c r="L79" s="8">
        <f t="shared" si="14"/>
        <v>9</v>
      </c>
      <c r="M79" s="9" t="s">
        <v>33</v>
      </c>
      <c r="N79" s="8">
        <f t="shared" si="15"/>
        <v>10</v>
      </c>
      <c r="O79" s="19">
        <f t="shared" si="19"/>
        <v>322</v>
      </c>
      <c r="P79" s="11">
        <f t="shared" si="16"/>
        <v>8.0500000000000007</v>
      </c>
      <c r="Q79" s="9">
        <v>305</v>
      </c>
      <c r="R79" s="51">
        <v>338</v>
      </c>
      <c r="S79" s="12">
        <v>268</v>
      </c>
      <c r="T79" s="26">
        <f t="shared" si="17"/>
        <v>7.7062499999999998</v>
      </c>
    </row>
    <row r="80" spans="1:20" ht="23.25" x14ac:dyDescent="0.35">
      <c r="A80" s="5">
        <f t="shared" si="18"/>
        <v>78</v>
      </c>
      <c r="B80" s="9" t="s">
        <v>496</v>
      </c>
      <c r="C80" s="7" t="s">
        <v>27</v>
      </c>
      <c r="D80" s="8">
        <f t="shared" si="10"/>
        <v>7</v>
      </c>
      <c r="E80" s="9" t="s">
        <v>29</v>
      </c>
      <c r="F80" s="8">
        <f t="shared" si="11"/>
        <v>9</v>
      </c>
      <c r="G80" s="9" t="s">
        <v>31</v>
      </c>
      <c r="H80" s="8">
        <f t="shared" si="12"/>
        <v>6</v>
      </c>
      <c r="I80" s="9" t="s">
        <v>27</v>
      </c>
      <c r="J80" s="8">
        <f t="shared" si="13"/>
        <v>7</v>
      </c>
      <c r="K80" s="9" t="s">
        <v>33</v>
      </c>
      <c r="L80" s="8">
        <f t="shared" si="14"/>
        <v>10</v>
      </c>
      <c r="M80" s="9" t="s">
        <v>29</v>
      </c>
      <c r="N80" s="8">
        <f t="shared" si="15"/>
        <v>9</v>
      </c>
      <c r="O80" s="19">
        <f t="shared" si="19"/>
        <v>310</v>
      </c>
      <c r="P80" s="11">
        <f t="shared" si="16"/>
        <v>7.75</v>
      </c>
      <c r="Q80" s="9">
        <v>246</v>
      </c>
      <c r="R80" s="51">
        <v>304</v>
      </c>
      <c r="S80" s="36">
        <v>276</v>
      </c>
      <c r="T80" s="26">
        <f t="shared" si="17"/>
        <v>7.1</v>
      </c>
    </row>
    <row r="81" spans="1:20" ht="23.25" x14ac:dyDescent="0.35">
      <c r="A81" s="5">
        <f t="shared" si="18"/>
        <v>79</v>
      </c>
      <c r="B81" s="9" t="s">
        <v>497</v>
      </c>
      <c r="C81" s="7" t="s">
        <v>29</v>
      </c>
      <c r="D81" s="8">
        <f t="shared" si="10"/>
        <v>9</v>
      </c>
      <c r="E81" s="9" t="s">
        <v>29</v>
      </c>
      <c r="F81" s="8">
        <f t="shared" si="11"/>
        <v>9</v>
      </c>
      <c r="G81" s="9" t="s">
        <v>28</v>
      </c>
      <c r="H81" s="8">
        <f t="shared" si="12"/>
        <v>8</v>
      </c>
      <c r="I81" s="9" t="s">
        <v>31</v>
      </c>
      <c r="J81" s="8">
        <f t="shared" si="13"/>
        <v>6</v>
      </c>
      <c r="K81" s="9" t="s">
        <v>29</v>
      </c>
      <c r="L81" s="8">
        <f t="shared" si="14"/>
        <v>9</v>
      </c>
      <c r="M81" s="9" t="s">
        <v>33</v>
      </c>
      <c r="N81" s="8">
        <f t="shared" si="15"/>
        <v>10</v>
      </c>
      <c r="O81" s="19">
        <f t="shared" si="19"/>
        <v>330</v>
      </c>
      <c r="P81" s="11">
        <f t="shared" si="16"/>
        <v>8.25</v>
      </c>
      <c r="Q81" s="9">
        <v>269</v>
      </c>
      <c r="R81" s="51">
        <v>294</v>
      </c>
      <c r="S81" s="12">
        <v>266</v>
      </c>
      <c r="T81" s="26">
        <f t="shared" si="17"/>
        <v>7.2437500000000004</v>
      </c>
    </row>
    <row r="82" spans="1:20" ht="23.25" x14ac:dyDescent="0.35">
      <c r="A82" s="5">
        <f t="shared" si="18"/>
        <v>80</v>
      </c>
      <c r="B82" s="9" t="s">
        <v>498</v>
      </c>
      <c r="C82" s="7" t="s">
        <v>37</v>
      </c>
      <c r="D82" s="8">
        <f t="shared" si="10"/>
        <v>4</v>
      </c>
      <c r="E82" s="9" t="s">
        <v>44</v>
      </c>
      <c r="F82" s="8">
        <f t="shared" si="11"/>
        <v>5</v>
      </c>
      <c r="G82" s="9" t="s">
        <v>44</v>
      </c>
      <c r="H82" s="8">
        <f t="shared" si="12"/>
        <v>5</v>
      </c>
      <c r="I82" s="9" t="s">
        <v>31</v>
      </c>
      <c r="J82" s="8">
        <f t="shared" si="13"/>
        <v>6</v>
      </c>
      <c r="K82" s="9" t="s">
        <v>28</v>
      </c>
      <c r="L82" s="8">
        <f t="shared" si="14"/>
        <v>8</v>
      </c>
      <c r="M82" s="9" t="s">
        <v>31</v>
      </c>
      <c r="N82" s="8">
        <f t="shared" si="15"/>
        <v>6</v>
      </c>
      <c r="O82" s="19">
        <f t="shared" si="19"/>
        <v>220</v>
      </c>
      <c r="P82" s="11">
        <f t="shared" si="16"/>
        <v>5.5</v>
      </c>
      <c r="Q82" s="9">
        <v>211</v>
      </c>
      <c r="R82" s="51">
        <v>214</v>
      </c>
      <c r="S82" s="36">
        <v>206</v>
      </c>
      <c r="T82" s="26">
        <f t="shared" si="17"/>
        <v>5.3187499999999996</v>
      </c>
    </row>
    <row r="83" spans="1:20" ht="23.25" x14ac:dyDescent="0.35">
      <c r="A83" s="5">
        <f t="shared" si="18"/>
        <v>81</v>
      </c>
      <c r="B83" s="9" t="s">
        <v>499</v>
      </c>
      <c r="C83" s="7" t="s">
        <v>27</v>
      </c>
      <c r="D83" s="8">
        <f t="shared" si="10"/>
        <v>7</v>
      </c>
      <c r="E83" s="9" t="s">
        <v>27</v>
      </c>
      <c r="F83" s="8">
        <f t="shared" si="11"/>
        <v>7</v>
      </c>
      <c r="G83" s="9" t="s">
        <v>31</v>
      </c>
      <c r="H83" s="8">
        <f t="shared" si="12"/>
        <v>6</v>
      </c>
      <c r="I83" s="9" t="s">
        <v>31</v>
      </c>
      <c r="J83" s="8">
        <f t="shared" si="13"/>
        <v>6</v>
      </c>
      <c r="K83" s="9" t="s">
        <v>29</v>
      </c>
      <c r="L83" s="8">
        <f t="shared" si="14"/>
        <v>9</v>
      </c>
      <c r="M83" s="9" t="s">
        <v>33</v>
      </c>
      <c r="N83" s="8">
        <f t="shared" si="15"/>
        <v>10</v>
      </c>
      <c r="O83" s="19">
        <f t="shared" si="19"/>
        <v>282</v>
      </c>
      <c r="P83" s="11">
        <f t="shared" si="16"/>
        <v>7.05</v>
      </c>
      <c r="Q83" s="9">
        <v>261</v>
      </c>
      <c r="R83" s="51">
        <v>278</v>
      </c>
      <c r="S83" s="12">
        <v>240</v>
      </c>
      <c r="T83" s="26">
        <f t="shared" si="17"/>
        <v>6.6312499999999996</v>
      </c>
    </row>
    <row r="84" spans="1:20" ht="23.25" x14ac:dyDescent="0.35">
      <c r="A84" s="5">
        <f t="shared" si="18"/>
        <v>82</v>
      </c>
      <c r="B84" s="9" t="s">
        <v>500</v>
      </c>
      <c r="C84" s="7" t="s">
        <v>31</v>
      </c>
      <c r="D84" s="8">
        <f t="shared" si="10"/>
        <v>6</v>
      </c>
      <c r="E84" s="9" t="s">
        <v>27</v>
      </c>
      <c r="F84" s="8">
        <f t="shared" si="11"/>
        <v>7</v>
      </c>
      <c r="G84" s="9" t="s">
        <v>44</v>
      </c>
      <c r="H84" s="8">
        <f t="shared" si="12"/>
        <v>5</v>
      </c>
      <c r="I84" s="9" t="s">
        <v>31</v>
      </c>
      <c r="J84" s="8">
        <f t="shared" si="13"/>
        <v>6</v>
      </c>
      <c r="K84" s="9" t="s">
        <v>27</v>
      </c>
      <c r="L84" s="8">
        <f t="shared" si="14"/>
        <v>7</v>
      </c>
      <c r="M84" s="9" t="s">
        <v>28</v>
      </c>
      <c r="N84" s="8">
        <f t="shared" si="15"/>
        <v>8</v>
      </c>
      <c r="O84" s="19">
        <f t="shared" si="19"/>
        <v>250</v>
      </c>
      <c r="P84" s="11">
        <f t="shared" si="16"/>
        <v>6.25</v>
      </c>
      <c r="Q84" s="9">
        <v>261</v>
      </c>
      <c r="R84" s="51">
        <v>282</v>
      </c>
      <c r="S84" s="36">
        <v>198</v>
      </c>
      <c r="T84" s="26">
        <f t="shared" si="17"/>
        <v>6.1937499999999996</v>
      </c>
    </row>
    <row r="85" spans="1:20" ht="23.25" x14ac:dyDescent="0.35">
      <c r="A85" s="5">
        <f t="shared" si="18"/>
        <v>83</v>
      </c>
      <c r="B85" s="9" t="s">
        <v>501</v>
      </c>
      <c r="C85" s="7" t="s">
        <v>31</v>
      </c>
      <c r="D85" s="8">
        <f t="shared" si="10"/>
        <v>6</v>
      </c>
      <c r="E85" s="9" t="s">
        <v>27</v>
      </c>
      <c r="F85" s="8">
        <f t="shared" si="11"/>
        <v>7</v>
      </c>
      <c r="G85" s="9" t="s">
        <v>31</v>
      </c>
      <c r="H85" s="8">
        <f t="shared" si="12"/>
        <v>6</v>
      </c>
      <c r="I85" s="9" t="s">
        <v>31</v>
      </c>
      <c r="J85" s="8">
        <f t="shared" si="13"/>
        <v>6</v>
      </c>
      <c r="K85" s="9" t="s">
        <v>28</v>
      </c>
      <c r="L85" s="8">
        <f t="shared" si="14"/>
        <v>8</v>
      </c>
      <c r="M85" s="9" t="s">
        <v>28</v>
      </c>
      <c r="N85" s="8">
        <f t="shared" si="15"/>
        <v>8</v>
      </c>
      <c r="O85" s="19">
        <f t="shared" si="19"/>
        <v>264</v>
      </c>
      <c r="P85" s="11">
        <f t="shared" si="16"/>
        <v>6.6</v>
      </c>
      <c r="Q85" s="9">
        <v>214</v>
      </c>
      <c r="R85" s="51">
        <v>250</v>
      </c>
      <c r="S85" s="12">
        <v>228</v>
      </c>
      <c r="T85" s="26">
        <f t="shared" si="17"/>
        <v>5.9749999999999996</v>
      </c>
    </row>
    <row r="86" spans="1:20" ht="23.25" x14ac:dyDescent="0.35">
      <c r="A86" s="5">
        <f t="shared" si="18"/>
        <v>84</v>
      </c>
      <c r="B86" s="9" t="s">
        <v>502</v>
      </c>
      <c r="C86" s="7" t="s">
        <v>31</v>
      </c>
      <c r="D86" s="8">
        <f t="shared" si="10"/>
        <v>6</v>
      </c>
      <c r="E86" s="9" t="s">
        <v>27</v>
      </c>
      <c r="F86" s="8">
        <f t="shared" si="11"/>
        <v>7</v>
      </c>
      <c r="G86" s="9" t="s">
        <v>37</v>
      </c>
      <c r="H86" s="8">
        <f t="shared" si="12"/>
        <v>4</v>
      </c>
      <c r="I86" s="9" t="s">
        <v>44</v>
      </c>
      <c r="J86" s="8">
        <f t="shared" si="13"/>
        <v>5</v>
      </c>
      <c r="K86" s="9" t="s">
        <v>27</v>
      </c>
      <c r="L86" s="8">
        <f t="shared" si="14"/>
        <v>7</v>
      </c>
      <c r="M86" s="9" t="s">
        <v>27</v>
      </c>
      <c r="N86" s="8">
        <f t="shared" si="15"/>
        <v>7</v>
      </c>
      <c r="O86" s="19">
        <f t="shared" si="19"/>
        <v>232</v>
      </c>
      <c r="P86" s="11">
        <f t="shared" si="16"/>
        <v>5.8</v>
      </c>
      <c r="Q86" s="9">
        <v>256</v>
      </c>
      <c r="R86" s="51">
        <v>294</v>
      </c>
      <c r="S86" s="12">
        <v>234</v>
      </c>
      <c r="T86" s="26">
        <f t="shared" si="17"/>
        <v>6.35</v>
      </c>
    </row>
    <row r="87" spans="1:20" ht="23.25" x14ac:dyDescent="0.35">
      <c r="A87" s="5">
        <f t="shared" si="18"/>
        <v>85</v>
      </c>
      <c r="B87" s="9" t="s">
        <v>503</v>
      </c>
      <c r="C87" s="7" t="s">
        <v>31</v>
      </c>
      <c r="D87" s="8">
        <f t="shared" si="10"/>
        <v>6</v>
      </c>
      <c r="E87" s="9" t="s">
        <v>28</v>
      </c>
      <c r="F87" s="8">
        <f t="shared" si="11"/>
        <v>8</v>
      </c>
      <c r="G87" s="9" t="s">
        <v>31</v>
      </c>
      <c r="H87" s="8">
        <f t="shared" si="12"/>
        <v>6</v>
      </c>
      <c r="I87" s="9" t="s">
        <v>44</v>
      </c>
      <c r="J87" s="8">
        <f t="shared" si="13"/>
        <v>5</v>
      </c>
      <c r="K87" s="9" t="s">
        <v>28</v>
      </c>
      <c r="L87" s="8">
        <f t="shared" si="14"/>
        <v>8</v>
      </c>
      <c r="M87" s="9" t="s">
        <v>29</v>
      </c>
      <c r="N87" s="8">
        <f t="shared" si="15"/>
        <v>9</v>
      </c>
      <c r="O87" s="19">
        <f t="shared" si="19"/>
        <v>266</v>
      </c>
      <c r="P87" s="11">
        <f t="shared" si="16"/>
        <v>6.65</v>
      </c>
      <c r="Q87" s="9">
        <v>304</v>
      </c>
      <c r="R87" s="51">
        <v>300</v>
      </c>
      <c r="S87" s="12">
        <v>232</v>
      </c>
      <c r="T87" s="26">
        <f t="shared" si="17"/>
        <v>6.8875000000000002</v>
      </c>
    </row>
    <row r="88" spans="1:20" ht="23.25" x14ac:dyDescent="0.35">
      <c r="A88" s="5">
        <f t="shared" si="18"/>
        <v>86</v>
      </c>
      <c r="B88" s="9" t="s">
        <v>504</v>
      </c>
      <c r="C88" s="7" t="s">
        <v>31</v>
      </c>
      <c r="D88" s="8">
        <f t="shared" si="10"/>
        <v>6</v>
      </c>
      <c r="E88" s="9" t="s">
        <v>29</v>
      </c>
      <c r="F88" s="8">
        <f t="shared" si="11"/>
        <v>9</v>
      </c>
      <c r="G88" s="9" t="s">
        <v>27</v>
      </c>
      <c r="H88" s="8">
        <f t="shared" si="12"/>
        <v>7</v>
      </c>
      <c r="I88" s="9" t="s">
        <v>31</v>
      </c>
      <c r="J88" s="8">
        <f t="shared" si="13"/>
        <v>6</v>
      </c>
      <c r="K88" s="9" t="s">
        <v>29</v>
      </c>
      <c r="L88" s="8">
        <f t="shared" si="14"/>
        <v>9</v>
      </c>
      <c r="M88" s="9" t="s">
        <v>28</v>
      </c>
      <c r="N88" s="8">
        <f t="shared" si="15"/>
        <v>8</v>
      </c>
      <c r="O88" s="19">
        <f t="shared" si="19"/>
        <v>294</v>
      </c>
      <c r="P88" s="11">
        <f t="shared" si="16"/>
        <v>7.35</v>
      </c>
      <c r="Q88" s="9">
        <v>287</v>
      </c>
      <c r="R88" s="51">
        <v>324</v>
      </c>
      <c r="S88" s="12">
        <v>284</v>
      </c>
      <c r="T88" s="26">
        <f t="shared" si="17"/>
        <v>7.4312500000000004</v>
      </c>
    </row>
    <row r="89" spans="1:20" ht="23.25" x14ac:dyDescent="0.35">
      <c r="A89" s="5">
        <f t="shared" si="18"/>
        <v>87</v>
      </c>
      <c r="B89" s="9" t="s">
        <v>505</v>
      </c>
      <c r="C89" s="15" t="s">
        <v>49</v>
      </c>
      <c r="D89" s="8">
        <f t="shared" si="10"/>
        <v>0</v>
      </c>
      <c r="E89" s="14" t="s">
        <v>49</v>
      </c>
      <c r="F89" s="8">
        <f t="shared" si="11"/>
        <v>0</v>
      </c>
      <c r="G89" s="14" t="s">
        <v>49</v>
      </c>
      <c r="H89" s="8">
        <f t="shared" si="12"/>
        <v>0</v>
      </c>
      <c r="I89" s="14" t="s">
        <v>49</v>
      </c>
      <c r="J89" s="8">
        <f t="shared" si="13"/>
        <v>0</v>
      </c>
      <c r="K89" s="9" t="s">
        <v>37</v>
      </c>
      <c r="L89" s="8">
        <f t="shared" si="14"/>
        <v>4</v>
      </c>
      <c r="M89" s="9" t="s">
        <v>27</v>
      </c>
      <c r="N89" s="8">
        <f t="shared" si="15"/>
        <v>7</v>
      </c>
      <c r="O89" s="19">
        <f t="shared" si="19"/>
        <v>38</v>
      </c>
      <c r="P89" s="11">
        <f t="shared" si="16"/>
        <v>0.95</v>
      </c>
      <c r="Q89" s="39">
        <v>87</v>
      </c>
      <c r="R89" s="52">
        <v>94</v>
      </c>
      <c r="S89" s="36">
        <v>48</v>
      </c>
      <c r="T89" s="26">
        <f t="shared" si="17"/>
        <v>1.66875</v>
      </c>
    </row>
    <row r="90" spans="1:20" ht="23.25" x14ac:dyDescent="0.35">
      <c r="A90" s="5">
        <f t="shared" si="18"/>
        <v>88</v>
      </c>
      <c r="B90" s="9" t="s">
        <v>506</v>
      </c>
      <c r="C90" s="7" t="s">
        <v>37</v>
      </c>
      <c r="D90" s="8">
        <f t="shared" si="10"/>
        <v>4</v>
      </c>
      <c r="E90" s="9" t="s">
        <v>44</v>
      </c>
      <c r="F90" s="8">
        <f t="shared" si="11"/>
        <v>5</v>
      </c>
      <c r="G90" s="9" t="s">
        <v>37</v>
      </c>
      <c r="H90" s="8">
        <f t="shared" si="12"/>
        <v>4</v>
      </c>
      <c r="I90" s="9" t="s">
        <v>44</v>
      </c>
      <c r="J90" s="8">
        <f t="shared" si="13"/>
        <v>5</v>
      </c>
      <c r="K90" s="9" t="s">
        <v>31</v>
      </c>
      <c r="L90" s="8">
        <f t="shared" si="14"/>
        <v>6</v>
      </c>
      <c r="M90" s="9" t="s">
        <v>27</v>
      </c>
      <c r="N90" s="8">
        <f t="shared" si="15"/>
        <v>7</v>
      </c>
      <c r="O90" s="19">
        <f t="shared" si="19"/>
        <v>194</v>
      </c>
      <c r="P90" s="11">
        <f t="shared" si="16"/>
        <v>4.8499999999999996</v>
      </c>
      <c r="Q90" s="9">
        <v>211</v>
      </c>
      <c r="R90" s="51">
        <v>234</v>
      </c>
      <c r="S90" s="36">
        <v>196</v>
      </c>
      <c r="T90" s="26">
        <f t="shared" si="17"/>
        <v>5.21875</v>
      </c>
    </row>
    <row r="91" spans="1:20" ht="23.25" x14ac:dyDescent="0.35">
      <c r="A91" s="5">
        <f t="shared" si="18"/>
        <v>89</v>
      </c>
      <c r="B91" s="9" t="s">
        <v>507</v>
      </c>
      <c r="C91" s="7" t="s">
        <v>31</v>
      </c>
      <c r="D91" s="8">
        <f t="shared" si="10"/>
        <v>6</v>
      </c>
      <c r="E91" s="9" t="s">
        <v>31</v>
      </c>
      <c r="F91" s="8">
        <f t="shared" si="11"/>
        <v>6</v>
      </c>
      <c r="G91" s="9" t="s">
        <v>44</v>
      </c>
      <c r="H91" s="8">
        <f t="shared" si="12"/>
        <v>5</v>
      </c>
      <c r="I91" s="9" t="s">
        <v>31</v>
      </c>
      <c r="J91" s="8">
        <f t="shared" si="13"/>
        <v>6</v>
      </c>
      <c r="K91" s="9" t="s">
        <v>28</v>
      </c>
      <c r="L91" s="8">
        <f t="shared" si="14"/>
        <v>8</v>
      </c>
      <c r="M91" s="9" t="s">
        <v>29</v>
      </c>
      <c r="N91" s="8">
        <f t="shared" si="15"/>
        <v>9</v>
      </c>
      <c r="O91" s="19">
        <f t="shared" si="19"/>
        <v>250</v>
      </c>
      <c r="P91" s="11">
        <f t="shared" si="16"/>
        <v>6.25</v>
      </c>
      <c r="Q91" s="9">
        <v>263</v>
      </c>
      <c r="R91" s="51">
        <v>306</v>
      </c>
      <c r="S91" s="12">
        <v>262</v>
      </c>
      <c r="T91" s="26">
        <f t="shared" si="17"/>
        <v>6.7562499999999996</v>
      </c>
    </row>
    <row r="92" spans="1:20" ht="23.25" x14ac:dyDescent="0.35">
      <c r="A92" s="5">
        <f t="shared" si="18"/>
        <v>90</v>
      </c>
      <c r="B92" s="9" t="s">
        <v>508</v>
      </c>
      <c r="C92" s="7" t="s">
        <v>27</v>
      </c>
      <c r="D92" s="8">
        <f t="shared" si="10"/>
        <v>7</v>
      </c>
      <c r="E92" s="9" t="s">
        <v>27</v>
      </c>
      <c r="F92" s="8">
        <f t="shared" si="11"/>
        <v>7</v>
      </c>
      <c r="G92" s="9" t="s">
        <v>27</v>
      </c>
      <c r="H92" s="8">
        <f t="shared" si="12"/>
        <v>7</v>
      </c>
      <c r="I92" s="9" t="s">
        <v>27</v>
      </c>
      <c r="J92" s="8">
        <f t="shared" si="13"/>
        <v>7</v>
      </c>
      <c r="K92" s="9" t="s">
        <v>29</v>
      </c>
      <c r="L92" s="8">
        <f t="shared" si="14"/>
        <v>9</v>
      </c>
      <c r="M92" s="9" t="s">
        <v>28</v>
      </c>
      <c r="N92" s="8">
        <f t="shared" si="15"/>
        <v>8</v>
      </c>
      <c r="O92" s="19">
        <f t="shared" si="19"/>
        <v>294</v>
      </c>
      <c r="P92" s="11">
        <f t="shared" si="16"/>
        <v>7.35</v>
      </c>
      <c r="Q92" s="9">
        <v>234</v>
      </c>
      <c r="R92" s="51">
        <v>270</v>
      </c>
      <c r="S92" s="12">
        <v>226</v>
      </c>
      <c r="T92" s="26">
        <f t="shared" si="17"/>
        <v>6.4</v>
      </c>
    </row>
    <row r="93" spans="1:20" ht="23.25" x14ac:dyDescent="0.35">
      <c r="A93" s="5">
        <f t="shared" si="18"/>
        <v>91</v>
      </c>
      <c r="B93" s="9" t="s">
        <v>509</v>
      </c>
      <c r="C93" s="15" t="s">
        <v>49</v>
      </c>
      <c r="D93" s="8">
        <f t="shared" si="10"/>
        <v>0</v>
      </c>
      <c r="E93" s="9" t="s">
        <v>31</v>
      </c>
      <c r="F93" s="8">
        <f t="shared" si="11"/>
        <v>6</v>
      </c>
      <c r="G93" s="9" t="s">
        <v>37</v>
      </c>
      <c r="H93" s="8">
        <f t="shared" si="12"/>
        <v>4</v>
      </c>
      <c r="I93" s="14" t="s">
        <v>49</v>
      </c>
      <c r="J93" s="8">
        <f t="shared" si="13"/>
        <v>0</v>
      </c>
      <c r="K93" s="9" t="s">
        <v>27</v>
      </c>
      <c r="L93" s="8">
        <f t="shared" si="14"/>
        <v>7</v>
      </c>
      <c r="M93" s="9" t="s">
        <v>28</v>
      </c>
      <c r="N93" s="8">
        <f t="shared" si="15"/>
        <v>8</v>
      </c>
      <c r="O93" s="19">
        <f t="shared" si="19"/>
        <v>138</v>
      </c>
      <c r="P93" s="11">
        <f t="shared" si="16"/>
        <v>3.45</v>
      </c>
      <c r="Q93" s="9">
        <v>232</v>
      </c>
      <c r="R93" s="51">
        <v>252</v>
      </c>
      <c r="S93" s="36">
        <v>214</v>
      </c>
      <c r="T93" s="26">
        <f t="shared" si="17"/>
        <v>5.2249999999999996</v>
      </c>
    </row>
    <row r="94" spans="1:20" ht="23.25" x14ac:dyDescent="0.35">
      <c r="A94" s="5">
        <f t="shared" si="18"/>
        <v>92</v>
      </c>
      <c r="B94" s="9" t="s">
        <v>510</v>
      </c>
      <c r="C94" s="7" t="s">
        <v>37</v>
      </c>
      <c r="D94" s="8">
        <f t="shared" si="10"/>
        <v>4</v>
      </c>
      <c r="E94" s="9" t="s">
        <v>29</v>
      </c>
      <c r="F94" s="8">
        <f t="shared" si="11"/>
        <v>9</v>
      </c>
      <c r="G94" s="9" t="s">
        <v>37</v>
      </c>
      <c r="H94" s="8">
        <f t="shared" si="12"/>
        <v>4</v>
      </c>
      <c r="I94" s="9" t="s">
        <v>31</v>
      </c>
      <c r="J94" s="8">
        <f t="shared" si="13"/>
        <v>6</v>
      </c>
      <c r="K94" s="9" t="s">
        <v>27</v>
      </c>
      <c r="L94" s="8">
        <f t="shared" si="14"/>
        <v>7</v>
      </c>
      <c r="M94" s="9" t="s">
        <v>33</v>
      </c>
      <c r="N94" s="8">
        <f t="shared" si="15"/>
        <v>10</v>
      </c>
      <c r="O94" s="19">
        <f t="shared" si="19"/>
        <v>246</v>
      </c>
      <c r="P94" s="11">
        <f t="shared" si="16"/>
        <v>6.15</v>
      </c>
      <c r="Q94" s="9">
        <v>239</v>
      </c>
      <c r="R94" s="51">
        <v>302</v>
      </c>
      <c r="S94" s="12">
        <v>254</v>
      </c>
      <c r="T94" s="26">
        <f t="shared" si="17"/>
        <v>6.5062499999999996</v>
      </c>
    </row>
    <row r="95" spans="1:20" ht="23.25" x14ac:dyDescent="0.35">
      <c r="A95" s="5">
        <f t="shared" si="18"/>
        <v>93</v>
      </c>
      <c r="B95" s="9" t="s">
        <v>511</v>
      </c>
      <c r="C95" s="7" t="s">
        <v>27</v>
      </c>
      <c r="D95" s="8">
        <f t="shared" si="10"/>
        <v>7</v>
      </c>
      <c r="E95" s="9" t="s">
        <v>27</v>
      </c>
      <c r="F95" s="8">
        <f t="shared" si="11"/>
        <v>7</v>
      </c>
      <c r="G95" s="9" t="s">
        <v>27</v>
      </c>
      <c r="H95" s="8">
        <f t="shared" si="12"/>
        <v>7</v>
      </c>
      <c r="I95" s="9" t="s">
        <v>31</v>
      </c>
      <c r="J95" s="8">
        <f t="shared" si="13"/>
        <v>6</v>
      </c>
      <c r="K95" s="9" t="s">
        <v>29</v>
      </c>
      <c r="L95" s="8">
        <f t="shared" si="14"/>
        <v>9</v>
      </c>
      <c r="M95" s="9" t="s">
        <v>28</v>
      </c>
      <c r="N95" s="8">
        <f t="shared" si="15"/>
        <v>8</v>
      </c>
      <c r="O95" s="19">
        <f t="shared" si="19"/>
        <v>286</v>
      </c>
      <c r="P95" s="11">
        <f t="shared" si="16"/>
        <v>7.15</v>
      </c>
      <c r="Q95" s="9">
        <v>260</v>
      </c>
      <c r="R95" s="51">
        <v>268</v>
      </c>
      <c r="S95" s="12">
        <v>286</v>
      </c>
      <c r="T95" s="26">
        <f t="shared" si="17"/>
        <v>6.875</v>
      </c>
    </row>
    <row r="96" spans="1:20" ht="23.25" x14ac:dyDescent="0.35">
      <c r="A96" s="5">
        <f t="shared" si="18"/>
        <v>94</v>
      </c>
      <c r="B96" s="9" t="s">
        <v>512</v>
      </c>
      <c r="C96" s="7" t="s">
        <v>37</v>
      </c>
      <c r="D96" s="8">
        <f t="shared" si="10"/>
        <v>4</v>
      </c>
      <c r="E96" s="9" t="s">
        <v>44</v>
      </c>
      <c r="F96" s="8">
        <f t="shared" si="11"/>
        <v>5</v>
      </c>
      <c r="G96" s="9" t="s">
        <v>44</v>
      </c>
      <c r="H96" s="8">
        <f t="shared" si="12"/>
        <v>5</v>
      </c>
      <c r="I96" s="9" t="s">
        <v>31</v>
      </c>
      <c r="J96" s="8">
        <f t="shared" si="13"/>
        <v>6</v>
      </c>
      <c r="K96" s="9" t="s">
        <v>27</v>
      </c>
      <c r="L96" s="8">
        <f t="shared" si="14"/>
        <v>7</v>
      </c>
      <c r="M96" s="9" t="s">
        <v>29</v>
      </c>
      <c r="N96" s="8">
        <f t="shared" si="15"/>
        <v>9</v>
      </c>
      <c r="O96" s="19">
        <f t="shared" si="19"/>
        <v>220</v>
      </c>
      <c r="P96" s="11">
        <f t="shared" si="16"/>
        <v>5.5</v>
      </c>
      <c r="Q96" s="9">
        <v>198</v>
      </c>
      <c r="R96" s="51">
        <v>232</v>
      </c>
      <c r="S96" s="36">
        <v>198</v>
      </c>
      <c r="T96" s="26">
        <f t="shared" si="17"/>
        <v>5.3</v>
      </c>
    </row>
    <row r="97" spans="1:20" ht="23.25" x14ac:dyDescent="0.35">
      <c r="A97" s="5">
        <f t="shared" si="18"/>
        <v>95</v>
      </c>
      <c r="B97" s="9" t="s">
        <v>513</v>
      </c>
      <c r="C97" s="7" t="s">
        <v>37</v>
      </c>
      <c r="D97" s="8">
        <f t="shared" si="10"/>
        <v>4</v>
      </c>
      <c r="E97" s="9" t="s">
        <v>44</v>
      </c>
      <c r="F97" s="8">
        <f t="shared" si="11"/>
        <v>5</v>
      </c>
      <c r="G97" s="9" t="s">
        <v>44</v>
      </c>
      <c r="H97" s="8">
        <f t="shared" si="12"/>
        <v>5</v>
      </c>
      <c r="I97" s="9" t="s">
        <v>37</v>
      </c>
      <c r="J97" s="8">
        <f t="shared" si="13"/>
        <v>4</v>
      </c>
      <c r="K97" s="9" t="s">
        <v>27</v>
      </c>
      <c r="L97" s="8">
        <f t="shared" si="14"/>
        <v>7</v>
      </c>
      <c r="M97" s="9" t="s">
        <v>28</v>
      </c>
      <c r="N97" s="8">
        <f t="shared" si="15"/>
        <v>8</v>
      </c>
      <c r="O97" s="19">
        <f t="shared" si="19"/>
        <v>202</v>
      </c>
      <c r="P97" s="11">
        <f t="shared" si="16"/>
        <v>5.05</v>
      </c>
      <c r="Q97" s="39">
        <v>171</v>
      </c>
      <c r="R97" s="52">
        <v>212</v>
      </c>
      <c r="S97" s="36">
        <v>152</v>
      </c>
      <c r="T97" s="26">
        <f t="shared" si="17"/>
        <v>4.6062500000000002</v>
      </c>
    </row>
    <row r="98" spans="1:20" ht="23.25" x14ac:dyDescent="0.35">
      <c r="A98" s="5">
        <f t="shared" si="18"/>
        <v>96</v>
      </c>
      <c r="B98" s="9" t="s">
        <v>514</v>
      </c>
      <c r="C98" s="7" t="s">
        <v>31</v>
      </c>
      <c r="D98" s="8">
        <f t="shared" si="10"/>
        <v>6</v>
      </c>
      <c r="E98" s="9" t="s">
        <v>31</v>
      </c>
      <c r="F98" s="8">
        <f t="shared" si="11"/>
        <v>6</v>
      </c>
      <c r="G98" s="9" t="s">
        <v>37</v>
      </c>
      <c r="H98" s="8">
        <f t="shared" si="12"/>
        <v>4</v>
      </c>
      <c r="I98" s="9" t="s">
        <v>44</v>
      </c>
      <c r="J98" s="8">
        <f t="shared" si="13"/>
        <v>5</v>
      </c>
      <c r="K98" s="9" t="s">
        <v>28</v>
      </c>
      <c r="L98" s="8">
        <f t="shared" si="14"/>
        <v>8</v>
      </c>
      <c r="M98" s="9" t="s">
        <v>27</v>
      </c>
      <c r="N98" s="8">
        <f t="shared" si="15"/>
        <v>7</v>
      </c>
      <c r="O98" s="19">
        <f t="shared" si="19"/>
        <v>230</v>
      </c>
      <c r="P98" s="11">
        <f t="shared" si="16"/>
        <v>5.75</v>
      </c>
      <c r="Q98" s="9">
        <v>209</v>
      </c>
      <c r="R98" s="51">
        <v>258</v>
      </c>
      <c r="S98" s="12">
        <v>222</v>
      </c>
      <c r="T98" s="26">
        <f t="shared" si="17"/>
        <v>5.7437500000000004</v>
      </c>
    </row>
    <row r="99" spans="1:20" ht="23.25" x14ac:dyDescent="0.35">
      <c r="A99" s="5">
        <f t="shared" si="18"/>
        <v>97</v>
      </c>
      <c r="B99" s="9" t="s">
        <v>515</v>
      </c>
      <c r="C99" s="7" t="s">
        <v>31</v>
      </c>
      <c r="D99" s="8">
        <f t="shared" si="10"/>
        <v>6</v>
      </c>
      <c r="E99" s="9" t="s">
        <v>31</v>
      </c>
      <c r="F99" s="8">
        <f t="shared" si="11"/>
        <v>6</v>
      </c>
      <c r="G99" s="9" t="s">
        <v>31</v>
      </c>
      <c r="H99" s="8">
        <f t="shared" si="12"/>
        <v>6</v>
      </c>
      <c r="I99" s="9" t="s">
        <v>44</v>
      </c>
      <c r="J99" s="8">
        <f t="shared" si="13"/>
        <v>5</v>
      </c>
      <c r="K99" s="9" t="s">
        <v>27</v>
      </c>
      <c r="L99" s="8">
        <f t="shared" si="14"/>
        <v>7</v>
      </c>
      <c r="M99" s="9" t="s">
        <v>31</v>
      </c>
      <c r="N99" s="8">
        <f t="shared" si="15"/>
        <v>6</v>
      </c>
      <c r="O99" s="19">
        <f t="shared" si="19"/>
        <v>238</v>
      </c>
      <c r="P99" s="11">
        <f t="shared" si="16"/>
        <v>5.95</v>
      </c>
      <c r="Q99" s="9">
        <v>231</v>
      </c>
      <c r="R99" s="51">
        <v>250</v>
      </c>
      <c r="S99" s="12">
        <v>190</v>
      </c>
      <c r="T99" s="26">
        <f t="shared" si="17"/>
        <v>5.6812500000000004</v>
      </c>
    </row>
    <row r="100" spans="1:20" ht="23.25" x14ac:dyDescent="0.35">
      <c r="A100" s="5">
        <f t="shared" si="18"/>
        <v>98</v>
      </c>
      <c r="B100" s="9" t="s">
        <v>516</v>
      </c>
      <c r="C100" s="15" t="s">
        <v>49</v>
      </c>
      <c r="D100" s="8">
        <f t="shared" si="10"/>
        <v>0</v>
      </c>
      <c r="E100" s="9" t="s">
        <v>44</v>
      </c>
      <c r="F100" s="8">
        <f t="shared" si="11"/>
        <v>5</v>
      </c>
      <c r="G100" s="14" t="s">
        <v>49</v>
      </c>
      <c r="H100" s="8">
        <f t="shared" si="12"/>
        <v>0</v>
      </c>
      <c r="I100" s="14" t="s">
        <v>49</v>
      </c>
      <c r="J100" s="8">
        <f t="shared" si="13"/>
        <v>0</v>
      </c>
      <c r="K100" s="9" t="s">
        <v>44</v>
      </c>
      <c r="L100" s="8">
        <f t="shared" si="14"/>
        <v>5</v>
      </c>
      <c r="M100" s="9" t="s">
        <v>29</v>
      </c>
      <c r="N100" s="8">
        <f t="shared" si="15"/>
        <v>9</v>
      </c>
      <c r="O100" s="19">
        <f t="shared" si="19"/>
        <v>88</v>
      </c>
      <c r="P100" s="11">
        <f t="shared" si="16"/>
        <v>2.2000000000000002</v>
      </c>
      <c r="Q100" s="39">
        <v>194</v>
      </c>
      <c r="R100" s="51">
        <v>196</v>
      </c>
      <c r="S100" s="36">
        <v>128</v>
      </c>
      <c r="T100" s="26">
        <f t="shared" si="17"/>
        <v>3.7875000000000001</v>
      </c>
    </row>
    <row r="101" spans="1:20" ht="23.25" x14ac:dyDescent="0.35">
      <c r="A101" s="5">
        <f t="shared" si="18"/>
        <v>99</v>
      </c>
      <c r="B101" s="9" t="s">
        <v>517</v>
      </c>
      <c r="C101" s="7" t="s">
        <v>29</v>
      </c>
      <c r="D101" s="8">
        <f t="shared" si="10"/>
        <v>9</v>
      </c>
      <c r="E101" s="9" t="s">
        <v>28</v>
      </c>
      <c r="F101" s="8">
        <f t="shared" si="11"/>
        <v>8</v>
      </c>
      <c r="G101" s="9" t="s">
        <v>27</v>
      </c>
      <c r="H101" s="8">
        <f t="shared" si="12"/>
        <v>7</v>
      </c>
      <c r="I101" s="9" t="s">
        <v>31</v>
      </c>
      <c r="J101" s="8">
        <f t="shared" si="13"/>
        <v>6</v>
      </c>
      <c r="K101" s="9" t="s">
        <v>33</v>
      </c>
      <c r="L101" s="8">
        <f t="shared" si="14"/>
        <v>10</v>
      </c>
      <c r="M101" s="9" t="s">
        <v>33</v>
      </c>
      <c r="N101" s="8">
        <f t="shared" si="15"/>
        <v>10</v>
      </c>
      <c r="O101" s="19">
        <f t="shared" si="19"/>
        <v>320</v>
      </c>
      <c r="P101" s="11">
        <f t="shared" si="16"/>
        <v>8</v>
      </c>
      <c r="Q101" s="9">
        <v>244</v>
      </c>
      <c r="R101" s="51">
        <v>238</v>
      </c>
      <c r="S101" s="12">
        <v>220</v>
      </c>
      <c r="T101" s="26">
        <f t="shared" si="17"/>
        <v>6.3875000000000002</v>
      </c>
    </row>
    <row r="102" spans="1:20" ht="23.25" x14ac:dyDescent="0.35">
      <c r="A102" s="5">
        <f t="shared" si="18"/>
        <v>100</v>
      </c>
      <c r="B102" s="9" t="s">
        <v>518</v>
      </c>
      <c r="C102" s="7" t="s">
        <v>31</v>
      </c>
      <c r="D102" s="8">
        <f t="shared" si="10"/>
        <v>6</v>
      </c>
      <c r="E102" s="9" t="s">
        <v>31</v>
      </c>
      <c r="F102" s="8">
        <f t="shared" si="11"/>
        <v>6</v>
      </c>
      <c r="G102" s="9" t="s">
        <v>31</v>
      </c>
      <c r="H102" s="8">
        <f t="shared" si="12"/>
        <v>6</v>
      </c>
      <c r="I102" s="9" t="s">
        <v>44</v>
      </c>
      <c r="J102" s="8">
        <f t="shared" si="13"/>
        <v>5</v>
      </c>
      <c r="K102" s="9" t="s">
        <v>29</v>
      </c>
      <c r="L102" s="8">
        <f t="shared" si="14"/>
        <v>9</v>
      </c>
      <c r="M102" s="9" t="s">
        <v>29</v>
      </c>
      <c r="N102" s="8">
        <f t="shared" si="15"/>
        <v>9</v>
      </c>
      <c r="O102" s="19">
        <f t="shared" si="19"/>
        <v>256</v>
      </c>
      <c r="P102" s="11">
        <f t="shared" si="16"/>
        <v>6.4</v>
      </c>
      <c r="Q102" s="9">
        <v>226</v>
      </c>
      <c r="R102" s="51">
        <v>262</v>
      </c>
      <c r="S102" s="12">
        <v>152</v>
      </c>
      <c r="T102" s="26">
        <f t="shared" si="17"/>
        <v>5.6</v>
      </c>
    </row>
    <row r="103" spans="1:20" ht="23.25" x14ac:dyDescent="0.35">
      <c r="A103" s="5">
        <f t="shared" si="18"/>
        <v>101</v>
      </c>
      <c r="B103" s="9" t="s">
        <v>519</v>
      </c>
      <c r="C103" s="7" t="s">
        <v>44</v>
      </c>
      <c r="D103" s="8">
        <f t="shared" si="10"/>
        <v>5</v>
      </c>
      <c r="E103" s="9" t="s">
        <v>28</v>
      </c>
      <c r="F103" s="8">
        <f t="shared" si="11"/>
        <v>8</v>
      </c>
      <c r="G103" s="9" t="s">
        <v>31</v>
      </c>
      <c r="H103" s="8">
        <f t="shared" si="12"/>
        <v>6</v>
      </c>
      <c r="I103" s="14" t="s">
        <v>49</v>
      </c>
      <c r="J103" s="8">
        <f t="shared" si="13"/>
        <v>0</v>
      </c>
      <c r="K103" s="9" t="s">
        <v>28</v>
      </c>
      <c r="L103" s="8">
        <f t="shared" si="14"/>
        <v>8</v>
      </c>
      <c r="M103" s="9" t="s">
        <v>29</v>
      </c>
      <c r="N103" s="8">
        <f t="shared" si="15"/>
        <v>9</v>
      </c>
      <c r="O103" s="19">
        <f t="shared" si="19"/>
        <v>218</v>
      </c>
      <c r="P103" s="11">
        <f t="shared" si="16"/>
        <v>5.45</v>
      </c>
      <c r="Q103" s="39">
        <v>157</v>
      </c>
      <c r="R103" s="51">
        <v>192</v>
      </c>
      <c r="S103" s="12">
        <v>212</v>
      </c>
      <c r="T103" s="26">
        <f t="shared" si="17"/>
        <v>4.8687500000000004</v>
      </c>
    </row>
    <row r="104" spans="1:20" ht="23.25" x14ac:dyDescent="0.35">
      <c r="A104" s="5">
        <f t="shared" si="18"/>
        <v>102</v>
      </c>
      <c r="B104" s="9" t="s">
        <v>520</v>
      </c>
      <c r="C104" s="7" t="s">
        <v>44</v>
      </c>
      <c r="D104" s="8">
        <f t="shared" si="10"/>
        <v>5</v>
      </c>
      <c r="E104" s="9" t="s">
        <v>37</v>
      </c>
      <c r="F104" s="8">
        <f t="shared" si="11"/>
        <v>4</v>
      </c>
      <c r="G104" s="9" t="s">
        <v>44</v>
      </c>
      <c r="H104" s="8">
        <f t="shared" si="12"/>
        <v>5</v>
      </c>
      <c r="I104" s="9" t="s">
        <v>44</v>
      </c>
      <c r="J104" s="8">
        <f t="shared" si="13"/>
        <v>5</v>
      </c>
      <c r="K104" s="9" t="s">
        <v>28</v>
      </c>
      <c r="L104" s="8">
        <f t="shared" si="14"/>
        <v>8</v>
      </c>
      <c r="M104" s="9" t="s">
        <v>28</v>
      </c>
      <c r="N104" s="8">
        <f t="shared" si="15"/>
        <v>8</v>
      </c>
      <c r="O104" s="19">
        <f t="shared" si="19"/>
        <v>216</v>
      </c>
      <c r="P104" s="11">
        <f t="shared" si="16"/>
        <v>5.4</v>
      </c>
      <c r="Q104" s="9">
        <v>232</v>
      </c>
      <c r="R104" s="51">
        <v>274</v>
      </c>
      <c r="S104" s="12">
        <v>230</v>
      </c>
      <c r="T104" s="26">
        <f t="shared" si="17"/>
        <v>5.95</v>
      </c>
    </row>
    <row r="105" spans="1:20" ht="23.25" x14ac:dyDescent="0.35">
      <c r="A105" s="5">
        <f t="shared" si="18"/>
        <v>103</v>
      </c>
      <c r="B105" s="9" t="s">
        <v>521</v>
      </c>
      <c r="C105" s="7" t="s">
        <v>44</v>
      </c>
      <c r="D105" s="8">
        <f t="shared" si="10"/>
        <v>5</v>
      </c>
      <c r="E105" s="9" t="s">
        <v>31</v>
      </c>
      <c r="F105" s="8">
        <f t="shared" si="11"/>
        <v>6</v>
      </c>
      <c r="G105" s="9" t="s">
        <v>31</v>
      </c>
      <c r="H105" s="8">
        <f t="shared" si="12"/>
        <v>6</v>
      </c>
      <c r="I105" s="14" t="s">
        <v>49</v>
      </c>
      <c r="J105" s="8">
        <f t="shared" si="13"/>
        <v>0</v>
      </c>
      <c r="K105" s="9" t="s">
        <v>27</v>
      </c>
      <c r="L105" s="8">
        <f t="shared" si="14"/>
        <v>7</v>
      </c>
      <c r="M105" s="9" t="s">
        <v>28</v>
      </c>
      <c r="N105" s="8">
        <f t="shared" si="15"/>
        <v>8</v>
      </c>
      <c r="O105" s="19">
        <f t="shared" si="19"/>
        <v>194</v>
      </c>
      <c r="P105" s="11">
        <f t="shared" si="16"/>
        <v>4.8499999999999996</v>
      </c>
      <c r="Q105" s="9">
        <v>216</v>
      </c>
      <c r="R105" s="52">
        <v>218</v>
      </c>
      <c r="S105" s="36">
        <v>208</v>
      </c>
      <c r="T105" s="26">
        <f t="shared" si="17"/>
        <v>5.2249999999999996</v>
      </c>
    </row>
    <row r="106" spans="1:20" ht="23.25" x14ac:dyDescent="0.35">
      <c r="A106" s="5">
        <f t="shared" si="18"/>
        <v>104</v>
      </c>
      <c r="B106" s="9" t="s">
        <v>522</v>
      </c>
      <c r="C106" s="7" t="s">
        <v>31</v>
      </c>
      <c r="D106" s="8">
        <f t="shared" si="10"/>
        <v>6</v>
      </c>
      <c r="E106" s="9" t="s">
        <v>27</v>
      </c>
      <c r="F106" s="8">
        <f t="shared" si="11"/>
        <v>7</v>
      </c>
      <c r="G106" s="9" t="s">
        <v>31</v>
      </c>
      <c r="H106" s="8">
        <f t="shared" si="12"/>
        <v>6</v>
      </c>
      <c r="I106" s="9" t="s">
        <v>31</v>
      </c>
      <c r="J106" s="8">
        <f t="shared" si="13"/>
        <v>6</v>
      </c>
      <c r="K106" s="9" t="s">
        <v>27</v>
      </c>
      <c r="L106" s="8">
        <f t="shared" si="14"/>
        <v>7</v>
      </c>
      <c r="M106" s="9" t="s">
        <v>28</v>
      </c>
      <c r="N106" s="8">
        <f t="shared" si="15"/>
        <v>8</v>
      </c>
      <c r="O106" s="19">
        <f t="shared" si="19"/>
        <v>258</v>
      </c>
      <c r="P106" s="11">
        <f t="shared" si="16"/>
        <v>6.45</v>
      </c>
      <c r="Q106" s="9">
        <v>245</v>
      </c>
      <c r="R106" s="51">
        <v>268</v>
      </c>
      <c r="S106" s="12">
        <v>266</v>
      </c>
      <c r="T106" s="26">
        <f t="shared" si="17"/>
        <v>6.4812500000000002</v>
      </c>
    </row>
    <row r="107" spans="1:20" ht="23.25" x14ac:dyDescent="0.35">
      <c r="A107" s="5">
        <f t="shared" si="18"/>
        <v>105</v>
      </c>
      <c r="B107" s="9" t="s">
        <v>523</v>
      </c>
      <c r="C107" s="7" t="s">
        <v>28</v>
      </c>
      <c r="D107" s="8">
        <f t="shared" si="10"/>
        <v>8</v>
      </c>
      <c r="E107" s="9" t="s">
        <v>27</v>
      </c>
      <c r="F107" s="8">
        <f t="shared" si="11"/>
        <v>7</v>
      </c>
      <c r="G107" s="9" t="s">
        <v>31</v>
      </c>
      <c r="H107" s="8">
        <f t="shared" si="12"/>
        <v>6</v>
      </c>
      <c r="I107" s="9" t="s">
        <v>31</v>
      </c>
      <c r="J107" s="8">
        <f t="shared" si="13"/>
        <v>6</v>
      </c>
      <c r="K107" s="9" t="s">
        <v>29</v>
      </c>
      <c r="L107" s="8">
        <f t="shared" si="14"/>
        <v>9</v>
      </c>
      <c r="M107" s="9" t="s">
        <v>29</v>
      </c>
      <c r="N107" s="8">
        <f t="shared" si="15"/>
        <v>9</v>
      </c>
      <c r="O107" s="19">
        <f t="shared" si="19"/>
        <v>288</v>
      </c>
      <c r="P107" s="11">
        <f t="shared" si="16"/>
        <v>7.2</v>
      </c>
      <c r="Q107" s="9">
        <v>238</v>
      </c>
      <c r="R107" s="51">
        <v>292</v>
      </c>
      <c r="S107" s="12">
        <v>254</v>
      </c>
      <c r="T107" s="26">
        <f t="shared" si="17"/>
        <v>6.7</v>
      </c>
    </row>
    <row r="108" spans="1:20" ht="23.25" x14ac:dyDescent="0.35">
      <c r="A108" s="5">
        <f t="shared" si="18"/>
        <v>106</v>
      </c>
      <c r="B108" s="9" t="s">
        <v>524</v>
      </c>
      <c r="C108" s="7" t="s">
        <v>28</v>
      </c>
      <c r="D108" s="8">
        <f t="shared" si="10"/>
        <v>8</v>
      </c>
      <c r="E108" s="9" t="s">
        <v>28</v>
      </c>
      <c r="F108" s="8">
        <f t="shared" si="11"/>
        <v>8</v>
      </c>
      <c r="G108" s="9" t="s">
        <v>27</v>
      </c>
      <c r="H108" s="8">
        <f t="shared" si="12"/>
        <v>7</v>
      </c>
      <c r="I108" s="9" t="s">
        <v>44</v>
      </c>
      <c r="J108" s="8">
        <f t="shared" si="13"/>
        <v>5</v>
      </c>
      <c r="K108" s="9" t="s">
        <v>29</v>
      </c>
      <c r="L108" s="8">
        <f t="shared" si="14"/>
        <v>9</v>
      </c>
      <c r="M108" s="9" t="s">
        <v>33</v>
      </c>
      <c r="N108" s="8">
        <f t="shared" si="15"/>
        <v>10</v>
      </c>
      <c r="O108" s="19">
        <f t="shared" si="19"/>
        <v>298</v>
      </c>
      <c r="P108" s="11">
        <f t="shared" si="16"/>
        <v>7.45</v>
      </c>
      <c r="Q108" s="9">
        <v>241</v>
      </c>
      <c r="R108" s="51">
        <v>286</v>
      </c>
      <c r="S108" s="12">
        <v>242</v>
      </c>
      <c r="T108" s="26">
        <f t="shared" si="17"/>
        <v>6.6687500000000002</v>
      </c>
    </row>
    <row r="109" spans="1:20" ht="23.25" x14ac:dyDescent="0.35">
      <c r="A109" s="5">
        <f t="shared" si="18"/>
        <v>107</v>
      </c>
      <c r="B109" s="9" t="s">
        <v>525</v>
      </c>
      <c r="C109" s="15" t="s">
        <v>49</v>
      </c>
      <c r="D109" s="8">
        <f t="shared" si="10"/>
        <v>0</v>
      </c>
      <c r="E109" s="9" t="s">
        <v>27</v>
      </c>
      <c r="F109" s="8">
        <f t="shared" si="11"/>
        <v>7</v>
      </c>
      <c r="G109" s="9" t="s">
        <v>31</v>
      </c>
      <c r="H109" s="8">
        <f t="shared" si="12"/>
        <v>6</v>
      </c>
      <c r="I109" s="9" t="s">
        <v>44</v>
      </c>
      <c r="J109" s="8">
        <f t="shared" si="13"/>
        <v>5</v>
      </c>
      <c r="K109" s="9" t="s">
        <v>27</v>
      </c>
      <c r="L109" s="8">
        <f t="shared" si="14"/>
        <v>7</v>
      </c>
      <c r="M109" s="9" t="s">
        <v>28</v>
      </c>
      <c r="N109" s="8">
        <f t="shared" si="15"/>
        <v>8</v>
      </c>
      <c r="O109" s="19">
        <f t="shared" si="19"/>
        <v>202</v>
      </c>
      <c r="P109" s="11">
        <f t="shared" si="16"/>
        <v>5.05</v>
      </c>
      <c r="Q109" s="9">
        <v>253</v>
      </c>
      <c r="R109" s="51">
        <v>288</v>
      </c>
      <c r="S109" s="36">
        <v>176</v>
      </c>
      <c r="T109" s="26">
        <f t="shared" si="17"/>
        <v>5.7437500000000004</v>
      </c>
    </row>
    <row r="110" spans="1:20" ht="23.25" x14ac:dyDescent="0.35">
      <c r="A110" s="5">
        <f t="shared" si="18"/>
        <v>108</v>
      </c>
      <c r="B110" s="9" t="s">
        <v>526</v>
      </c>
      <c r="C110" s="7" t="s">
        <v>28</v>
      </c>
      <c r="D110" s="8">
        <f t="shared" si="10"/>
        <v>8</v>
      </c>
      <c r="E110" s="9" t="s">
        <v>29</v>
      </c>
      <c r="F110" s="8">
        <f t="shared" si="11"/>
        <v>9</v>
      </c>
      <c r="G110" s="9" t="s">
        <v>28</v>
      </c>
      <c r="H110" s="8">
        <f t="shared" si="12"/>
        <v>8</v>
      </c>
      <c r="I110" s="9" t="s">
        <v>28</v>
      </c>
      <c r="J110" s="8">
        <f t="shared" si="13"/>
        <v>8</v>
      </c>
      <c r="K110" s="9" t="s">
        <v>29</v>
      </c>
      <c r="L110" s="8">
        <f t="shared" si="14"/>
        <v>9</v>
      </c>
      <c r="M110" s="9" t="s">
        <v>33</v>
      </c>
      <c r="N110" s="8">
        <f t="shared" si="15"/>
        <v>10</v>
      </c>
      <c r="O110" s="19">
        <f t="shared" si="19"/>
        <v>338</v>
      </c>
      <c r="P110" s="11">
        <f t="shared" si="16"/>
        <v>8.4499999999999993</v>
      </c>
      <c r="Q110" s="9">
        <v>280</v>
      </c>
      <c r="R110" s="51">
        <v>364</v>
      </c>
      <c r="S110" s="12">
        <v>312</v>
      </c>
      <c r="T110" s="26">
        <f t="shared" si="17"/>
        <v>8.0875000000000004</v>
      </c>
    </row>
    <row r="111" spans="1:20" ht="23.25" x14ac:dyDescent="0.35">
      <c r="A111" s="5">
        <f t="shared" si="18"/>
        <v>109</v>
      </c>
      <c r="B111" s="9" t="s">
        <v>527</v>
      </c>
      <c r="C111" s="7" t="s">
        <v>27</v>
      </c>
      <c r="D111" s="8">
        <f t="shared" si="10"/>
        <v>7</v>
      </c>
      <c r="E111" s="9" t="s">
        <v>28</v>
      </c>
      <c r="F111" s="8">
        <f t="shared" si="11"/>
        <v>8</v>
      </c>
      <c r="G111" s="9" t="s">
        <v>28</v>
      </c>
      <c r="H111" s="8">
        <f t="shared" si="12"/>
        <v>8</v>
      </c>
      <c r="I111" s="9" t="s">
        <v>31</v>
      </c>
      <c r="J111" s="8">
        <f t="shared" si="13"/>
        <v>6</v>
      </c>
      <c r="K111" s="9" t="s">
        <v>29</v>
      </c>
      <c r="L111" s="8">
        <f t="shared" si="14"/>
        <v>9</v>
      </c>
      <c r="M111" s="9" t="s">
        <v>29</v>
      </c>
      <c r="N111" s="8">
        <f t="shared" si="15"/>
        <v>9</v>
      </c>
      <c r="O111" s="19">
        <f t="shared" si="19"/>
        <v>304</v>
      </c>
      <c r="P111" s="11">
        <f t="shared" si="16"/>
        <v>7.6</v>
      </c>
      <c r="Q111" s="9">
        <v>306</v>
      </c>
      <c r="R111" s="51">
        <v>330</v>
      </c>
      <c r="S111" s="12">
        <v>280</v>
      </c>
      <c r="T111" s="26">
        <f t="shared" si="17"/>
        <v>7.625</v>
      </c>
    </row>
    <row r="112" spans="1:20" ht="23.25" x14ac:dyDescent="0.35">
      <c r="A112" s="5">
        <f t="shared" si="18"/>
        <v>110</v>
      </c>
      <c r="B112" s="9" t="s">
        <v>528</v>
      </c>
      <c r="C112" s="7" t="s">
        <v>27</v>
      </c>
      <c r="D112" s="8">
        <f t="shared" si="10"/>
        <v>7</v>
      </c>
      <c r="E112" s="9" t="s">
        <v>27</v>
      </c>
      <c r="F112" s="8">
        <f t="shared" si="11"/>
        <v>7</v>
      </c>
      <c r="G112" s="9" t="s">
        <v>27</v>
      </c>
      <c r="H112" s="8">
        <f t="shared" si="12"/>
        <v>7</v>
      </c>
      <c r="I112" s="9" t="s">
        <v>44</v>
      </c>
      <c r="J112" s="8">
        <f t="shared" si="13"/>
        <v>5</v>
      </c>
      <c r="K112" s="9" t="s">
        <v>28</v>
      </c>
      <c r="L112" s="8">
        <f t="shared" si="14"/>
        <v>8</v>
      </c>
      <c r="M112" s="9" t="s">
        <v>29</v>
      </c>
      <c r="N112" s="8">
        <f t="shared" si="15"/>
        <v>9</v>
      </c>
      <c r="O112" s="19">
        <f t="shared" si="19"/>
        <v>274</v>
      </c>
      <c r="P112" s="11">
        <f t="shared" si="16"/>
        <v>6.85</v>
      </c>
      <c r="Q112" s="9">
        <v>251</v>
      </c>
      <c r="R112" s="51">
        <v>260</v>
      </c>
      <c r="S112" s="12">
        <v>214</v>
      </c>
      <c r="T112" s="26">
        <f t="shared" si="17"/>
        <v>6.2437500000000004</v>
      </c>
    </row>
    <row r="113" spans="1:20" ht="23.25" x14ac:dyDescent="0.35">
      <c r="A113" s="5">
        <f t="shared" si="18"/>
        <v>111</v>
      </c>
      <c r="B113" s="9" t="s">
        <v>529</v>
      </c>
      <c r="C113" s="7" t="s">
        <v>27</v>
      </c>
      <c r="D113" s="8">
        <f t="shared" si="10"/>
        <v>7</v>
      </c>
      <c r="E113" s="9" t="s">
        <v>28</v>
      </c>
      <c r="F113" s="8">
        <f t="shared" si="11"/>
        <v>8</v>
      </c>
      <c r="G113" s="9" t="s">
        <v>31</v>
      </c>
      <c r="H113" s="8">
        <f t="shared" si="12"/>
        <v>6</v>
      </c>
      <c r="I113" s="9" t="s">
        <v>44</v>
      </c>
      <c r="J113" s="8">
        <f t="shared" si="13"/>
        <v>5</v>
      </c>
      <c r="K113" s="9" t="s">
        <v>29</v>
      </c>
      <c r="L113" s="8">
        <f t="shared" si="14"/>
        <v>9</v>
      </c>
      <c r="M113" s="9" t="s">
        <v>28</v>
      </c>
      <c r="N113" s="8">
        <f t="shared" si="15"/>
        <v>8</v>
      </c>
      <c r="O113" s="19">
        <f t="shared" si="19"/>
        <v>278</v>
      </c>
      <c r="P113" s="11">
        <f t="shared" si="16"/>
        <v>6.95</v>
      </c>
      <c r="Q113" s="9">
        <v>297</v>
      </c>
      <c r="R113" s="51">
        <v>296</v>
      </c>
      <c r="S113" s="12">
        <v>274</v>
      </c>
      <c r="T113" s="26">
        <f t="shared" si="17"/>
        <v>7.15625</v>
      </c>
    </row>
    <row r="114" spans="1:20" ht="23.25" x14ac:dyDescent="0.35">
      <c r="A114" s="5">
        <f t="shared" si="18"/>
        <v>112</v>
      </c>
      <c r="B114" s="9" t="s">
        <v>530</v>
      </c>
      <c r="C114" s="15" t="s">
        <v>49</v>
      </c>
      <c r="D114" s="8">
        <f t="shared" si="10"/>
        <v>0</v>
      </c>
      <c r="E114" s="14" t="s">
        <v>49</v>
      </c>
      <c r="F114" s="8">
        <f t="shared" si="11"/>
        <v>0</v>
      </c>
      <c r="G114" s="14" t="s">
        <v>49</v>
      </c>
      <c r="H114" s="8">
        <f t="shared" si="12"/>
        <v>0</v>
      </c>
      <c r="I114" s="9" t="s">
        <v>44</v>
      </c>
      <c r="J114" s="8">
        <f t="shared" si="13"/>
        <v>5</v>
      </c>
      <c r="K114" s="9" t="s">
        <v>27</v>
      </c>
      <c r="L114" s="8">
        <f t="shared" si="14"/>
        <v>7</v>
      </c>
      <c r="M114" s="9" t="s">
        <v>29</v>
      </c>
      <c r="N114" s="8">
        <f t="shared" si="15"/>
        <v>9</v>
      </c>
      <c r="O114" s="19">
        <f t="shared" si="19"/>
        <v>100</v>
      </c>
      <c r="P114" s="11">
        <f t="shared" si="16"/>
        <v>2.5</v>
      </c>
      <c r="Q114" s="9">
        <v>192</v>
      </c>
      <c r="R114" s="51">
        <v>212</v>
      </c>
      <c r="S114" s="36">
        <v>192</v>
      </c>
      <c r="T114" s="26">
        <f t="shared" si="17"/>
        <v>4.3499999999999996</v>
      </c>
    </row>
    <row r="115" spans="1:20" ht="23.25" x14ac:dyDescent="0.35">
      <c r="A115" s="5">
        <f t="shared" si="18"/>
        <v>113</v>
      </c>
      <c r="B115" s="9" t="s">
        <v>531</v>
      </c>
      <c r="C115" s="7" t="s">
        <v>31</v>
      </c>
      <c r="D115" s="8">
        <f t="shared" si="10"/>
        <v>6</v>
      </c>
      <c r="E115" s="9" t="s">
        <v>27</v>
      </c>
      <c r="F115" s="8">
        <f t="shared" si="11"/>
        <v>7</v>
      </c>
      <c r="G115" s="9" t="s">
        <v>44</v>
      </c>
      <c r="H115" s="8">
        <f t="shared" si="12"/>
        <v>5</v>
      </c>
      <c r="I115" s="9" t="s">
        <v>37</v>
      </c>
      <c r="J115" s="8">
        <f t="shared" si="13"/>
        <v>4</v>
      </c>
      <c r="K115" s="9" t="s">
        <v>28</v>
      </c>
      <c r="L115" s="8">
        <f t="shared" si="14"/>
        <v>8</v>
      </c>
      <c r="M115" s="9" t="s">
        <v>28</v>
      </c>
      <c r="N115" s="8">
        <f t="shared" si="15"/>
        <v>8</v>
      </c>
      <c r="O115" s="19">
        <f t="shared" si="19"/>
        <v>240</v>
      </c>
      <c r="P115" s="11">
        <f t="shared" si="16"/>
        <v>6</v>
      </c>
      <c r="Q115" s="9">
        <v>216</v>
      </c>
      <c r="R115" s="51">
        <v>278</v>
      </c>
      <c r="S115" s="12">
        <v>198</v>
      </c>
      <c r="T115" s="26">
        <f t="shared" si="17"/>
        <v>5.8250000000000002</v>
      </c>
    </row>
    <row r="116" spans="1:20" ht="23.25" x14ac:dyDescent="0.35">
      <c r="A116" s="5">
        <f t="shared" si="18"/>
        <v>114</v>
      </c>
      <c r="B116" s="9" t="s">
        <v>532</v>
      </c>
      <c r="C116" s="7" t="s">
        <v>44</v>
      </c>
      <c r="D116" s="8">
        <f t="shared" si="10"/>
        <v>5</v>
      </c>
      <c r="E116" s="9" t="s">
        <v>44</v>
      </c>
      <c r="F116" s="8">
        <f t="shared" si="11"/>
        <v>5</v>
      </c>
      <c r="G116" s="9" t="s">
        <v>37</v>
      </c>
      <c r="H116" s="8">
        <f t="shared" si="12"/>
        <v>4</v>
      </c>
      <c r="I116" s="9" t="s">
        <v>27</v>
      </c>
      <c r="J116" s="8">
        <f t="shared" si="13"/>
        <v>7</v>
      </c>
      <c r="K116" s="9" t="s">
        <v>44</v>
      </c>
      <c r="L116" s="8">
        <f t="shared" si="14"/>
        <v>5</v>
      </c>
      <c r="M116" s="9" t="s">
        <v>29</v>
      </c>
      <c r="N116" s="8">
        <f t="shared" si="15"/>
        <v>9</v>
      </c>
      <c r="O116" s="19">
        <f t="shared" si="19"/>
        <v>216</v>
      </c>
      <c r="P116" s="11">
        <f t="shared" si="16"/>
        <v>5.4</v>
      </c>
      <c r="Q116" s="39">
        <v>176</v>
      </c>
      <c r="R116" s="51">
        <v>240</v>
      </c>
      <c r="S116" s="36">
        <v>192</v>
      </c>
      <c r="T116" s="26">
        <f t="shared" si="17"/>
        <v>5.15</v>
      </c>
    </row>
    <row r="117" spans="1:20" ht="23.25" x14ac:dyDescent="0.35">
      <c r="A117" s="5">
        <f t="shared" si="18"/>
        <v>115</v>
      </c>
      <c r="B117" s="9" t="s">
        <v>533</v>
      </c>
      <c r="C117" s="15" t="s">
        <v>49</v>
      </c>
      <c r="D117" s="8">
        <f t="shared" si="10"/>
        <v>0</v>
      </c>
      <c r="E117" s="14" t="s">
        <v>49</v>
      </c>
      <c r="F117" s="8">
        <f t="shared" si="11"/>
        <v>0</v>
      </c>
      <c r="G117" s="9" t="s">
        <v>37</v>
      </c>
      <c r="H117" s="8">
        <f t="shared" si="12"/>
        <v>4</v>
      </c>
      <c r="I117" s="14" t="s">
        <v>49</v>
      </c>
      <c r="J117" s="8">
        <f t="shared" si="13"/>
        <v>0</v>
      </c>
      <c r="K117" s="9" t="s">
        <v>31</v>
      </c>
      <c r="L117" s="8">
        <f t="shared" si="14"/>
        <v>6</v>
      </c>
      <c r="M117" s="9" t="s">
        <v>27</v>
      </c>
      <c r="N117" s="8">
        <f t="shared" si="15"/>
        <v>7</v>
      </c>
      <c r="O117" s="19">
        <f t="shared" si="19"/>
        <v>82</v>
      </c>
      <c r="P117" s="11">
        <f t="shared" si="16"/>
        <v>2.0499999999999998</v>
      </c>
      <c r="Q117" s="9">
        <v>176</v>
      </c>
      <c r="R117" s="51">
        <v>172</v>
      </c>
      <c r="S117" s="36">
        <v>46</v>
      </c>
      <c r="T117" s="26">
        <f t="shared" si="17"/>
        <v>2.9750000000000001</v>
      </c>
    </row>
    <row r="118" spans="1:20" ht="23.25" x14ac:dyDescent="0.35">
      <c r="A118" s="5">
        <f t="shared" si="18"/>
        <v>116</v>
      </c>
      <c r="B118" s="9" t="s">
        <v>534</v>
      </c>
      <c r="C118" s="7" t="s">
        <v>29</v>
      </c>
      <c r="D118" s="8">
        <f t="shared" si="10"/>
        <v>9</v>
      </c>
      <c r="E118" s="9" t="s">
        <v>28</v>
      </c>
      <c r="F118" s="8">
        <f t="shared" si="11"/>
        <v>8</v>
      </c>
      <c r="G118" s="9" t="s">
        <v>29</v>
      </c>
      <c r="H118" s="8">
        <f t="shared" si="12"/>
        <v>9</v>
      </c>
      <c r="I118" s="9" t="s">
        <v>29</v>
      </c>
      <c r="J118" s="8">
        <f t="shared" si="13"/>
        <v>9</v>
      </c>
      <c r="K118" s="9" t="s">
        <v>33</v>
      </c>
      <c r="L118" s="8">
        <f t="shared" si="14"/>
        <v>10</v>
      </c>
      <c r="M118" s="9" t="s">
        <v>29</v>
      </c>
      <c r="N118" s="8">
        <f t="shared" si="15"/>
        <v>9</v>
      </c>
      <c r="O118" s="19">
        <f t="shared" si="19"/>
        <v>358</v>
      </c>
      <c r="P118" s="11">
        <f t="shared" si="16"/>
        <v>8.9499999999999993</v>
      </c>
      <c r="Q118" s="51">
        <v>340</v>
      </c>
      <c r="R118" s="51">
        <v>356</v>
      </c>
      <c r="S118" s="12">
        <v>296</v>
      </c>
      <c r="T118" s="26">
        <f t="shared" si="17"/>
        <v>8.4375</v>
      </c>
    </row>
    <row r="119" spans="1:20" ht="23.25" x14ac:dyDescent="0.35">
      <c r="A119" s="5">
        <f t="shared" si="18"/>
        <v>117</v>
      </c>
      <c r="B119" s="9" t="s">
        <v>535</v>
      </c>
      <c r="C119" s="7" t="s">
        <v>28</v>
      </c>
      <c r="D119" s="8">
        <f t="shared" si="10"/>
        <v>8</v>
      </c>
      <c r="E119" s="9" t="s">
        <v>28</v>
      </c>
      <c r="F119" s="8">
        <f t="shared" si="11"/>
        <v>8</v>
      </c>
      <c r="G119" s="9" t="s">
        <v>27</v>
      </c>
      <c r="H119" s="8">
        <f t="shared" si="12"/>
        <v>7</v>
      </c>
      <c r="I119" s="9" t="s">
        <v>28</v>
      </c>
      <c r="J119" s="8">
        <f t="shared" si="13"/>
        <v>8</v>
      </c>
      <c r="K119" s="9" t="s">
        <v>29</v>
      </c>
      <c r="L119" s="8">
        <f t="shared" si="14"/>
        <v>9</v>
      </c>
      <c r="M119" s="9" t="s">
        <v>29</v>
      </c>
      <c r="N119" s="8">
        <f t="shared" si="15"/>
        <v>9</v>
      </c>
      <c r="O119" s="19">
        <f t="shared" si="19"/>
        <v>320</v>
      </c>
      <c r="P119" s="11">
        <f t="shared" si="16"/>
        <v>8</v>
      </c>
      <c r="Q119" s="51">
        <v>318</v>
      </c>
      <c r="R119" s="51">
        <v>376</v>
      </c>
      <c r="S119" s="12">
        <v>296</v>
      </c>
      <c r="T119" s="26">
        <f t="shared" si="17"/>
        <v>8.1875</v>
      </c>
    </row>
    <row r="120" spans="1:20" x14ac:dyDescent="0.25">
      <c r="S120"/>
    </row>
    <row r="121" spans="1:20" x14ac:dyDescent="0.25">
      <c r="S121"/>
    </row>
    <row r="122" spans="1:20" x14ac:dyDescent="0.25">
      <c r="S122"/>
    </row>
    <row r="123" spans="1:20" x14ac:dyDescent="0.25">
      <c r="S123"/>
    </row>
    <row r="124" spans="1:20" x14ac:dyDescent="0.25">
      <c r="S124"/>
    </row>
    <row r="125" spans="1:20" x14ac:dyDescent="0.25">
      <c r="S125"/>
    </row>
    <row r="126" spans="1:20" x14ac:dyDescent="0.25">
      <c r="S126"/>
    </row>
    <row r="127" spans="1:20" x14ac:dyDescent="0.25">
      <c r="S127"/>
    </row>
    <row r="128" spans="1:20" x14ac:dyDescent="0.25">
      <c r="S128"/>
    </row>
    <row r="129" spans="19:19" x14ac:dyDescent="0.25">
      <c r="S129"/>
    </row>
    <row r="130" spans="19:19" x14ac:dyDescent="0.25">
      <c r="S130"/>
    </row>
  </sheetData>
  <mergeCells count="15">
    <mergeCell ref="A1:A2"/>
    <mergeCell ref="B1:B2"/>
    <mergeCell ref="C1:D1"/>
    <mergeCell ref="E1:F1"/>
    <mergeCell ref="G1:H1"/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I1:J1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N3:N119 L3:L119 J3:J119 F3:F119 D3:D119 H3:H119">
      <formula1>10</formula1>
    </dataValidation>
  </dataValidations>
  <pageMargins left="0.55295138888888884" right="0.70866141732283472" top="0.68836805555555558" bottom="0.94488188976377963" header="0.13541666666666666" footer="0.31496062992125984"/>
  <pageSetup paperSize="5" scale="62" orientation="landscape" verticalDpi="0" r:id="rId1"/>
  <headerFooter>
    <oddHeader xml:space="preserve">&amp;C&amp;"Bookman Old Style,Regular"&amp;20National Institute Of Technology::Silchar                  
4th Semester B.Tech  Tabulation (Electronics &amp; Communication) 2014th Regular Batch April 2016 (Provisional)  &amp;"-,Regular"              
</oddHeader>
    <oddFooter>&amp;L&amp;"Bookman Old Style,Regular"&amp;16 1st Tabulator                                        2nd Tabulator&amp;C&amp;"Bookman Old Style,Regular"&amp;16Asstt. Registrar (Acad)            &amp;R  &amp;"Bookman Old Style,Regular"&amp;16  Dean (Acad)                            Registrar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zoomScale="60" zoomScaleNormal="60" zoomScalePageLayoutView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D86" sqref="AD86"/>
    </sheetView>
  </sheetViews>
  <sheetFormatPr defaultColWidth="7.140625" defaultRowHeight="20.25" x14ac:dyDescent="0.3"/>
  <cols>
    <col min="1" max="1" width="9.7109375" customWidth="1"/>
    <col min="2" max="2" width="19.140625" customWidth="1"/>
    <col min="3" max="9" width="11.28515625" customWidth="1"/>
    <col min="10" max="10" width="12.28515625" customWidth="1"/>
    <col min="11" max="12" width="13.140625" customWidth="1"/>
    <col min="13" max="17" width="11.28515625" customWidth="1"/>
    <col min="18" max="18" width="11.28515625" style="31" customWidth="1"/>
    <col min="19" max="19" width="12.85546875" style="57" customWidth="1"/>
    <col min="20" max="20" width="12.7109375" style="58" customWidth="1"/>
    <col min="21" max="21" width="11.28515625" style="38" customWidth="1"/>
    <col min="22" max="22" width="11.28515625" customWidth="1"/>
  </cols>
  <sheetData>
    <row r="1" spans="1:22" ht="37.5" customHeight="1" x14ac:dyDescent="0.25">
      <c r="A1" s="75" t="s">
        <v>0</v>
      </c>
      <c r="B1" s="75" t="s">
        <v>1</v>
      </c>
      <c r="C1" s="63" t="s">
        <v>538</v>
      </c>
      <c r="D1" s="64"/>
      <c r="E1" s="68" t="s">
        <v>539</v>
      </c>
      <c r="F1" s="69"/>
      <c r="G1" s="68" t="s">
        <v>540</v>
      </c>
      <c r="H1" s="69"/>
      <c r="I1" s="68" t="s">
        <v>6</v>
      </c>
      <c r="J1" s="69"/>
      <c r="K1" s="68" t="s">
        <v>541</v>
      </c>
      <c r="L1" s="69"/>
      <c r="M1" s="63" t="s">
        <v>542</v>
      </c>
      <c r="N1" s="64"/>
      <c r="O1" s="63" t="s">
        <v>543</v>
      </c>
      <c r="P1" s="64"/>
      <c r="Q1" s="68" t="s">
        <v>9</v>
      </c>
      <c r="R1" s="69"/>
      <c r="S1" s="4" t="s">
        <v>10</v>
      </c>
      <c r="T1" s="4" t="s">
        <v>11</v>
      </c>
      <c r="U1" s="33" t="s">
        <v>12</v>
      </c>
      <c r="V1" s="13" t="s">
        <v>13</v>
      </c>
    </row>
    <row r="2" spans="1:22" ht="59.25" customHeight="1" x14ac:dyDescent="0.25">
      <c r="A2" s="76"/>
      <c r="B2" s="76"/>
      <c r="C2" s="62" t="s">
        <v>544</v>
      </c>
      <c r="D2" s="62"/>
      <c r="E2" s="62" t="s">
        <v>649</v>
      </c>
      <c r="F2" s="62"/>
      <c r="G2" s="62" t="s">
        <v>545</v>
      </c>
      <c r="H2" s="62"/>
      <c r="I2" s="62" t="s">
        <v>18</v>
      </c>
      <c r="J2" s="62"/>
      <c r="K2" s="62" t="s">
        <v>546</v>
      </c>
      <c r="L2" s="62"/>
      <c r="M2" s="62" t="s">
        <v>547</v>
      </c>
      <c r="N2" s="62"/>
      <c r="O2" s="62" t="s">
        <v>548</v>
      </c>
      <c r="P2" s="62"/>
      <c r="Q2" s="18" t="s">
        <v>21</v>
      </c>
      <c r="R2" s="29" t="s">
        <v>22</v>
      </c>
      <c r="S2" s="4" t="s">
        <v>23</v>
      </c>
      <c r="T2" s="54" t="s">
        <v>24</v>
      </c>
      <c r="U2" s="34" t="s">
        <v>21</v>
      </c>
      <c r="V2" s="13" t="s">
        <v>25</v>
      </c>
    </row>
    <row r="3" spans="1:22" ht="23.25" x14ac:dyDescent="0.35">
      <c r="A3" s="5">
        <v>1</v>
      </c>
      <c r="B3" s="9" t="s">
        <v>549</v>
      </c>
      <c r="C3" s="7" t="s">
        <v>28</v>
      </c>
      <c r="D3" s="8">
        <f t="shared" ref="D3:P19" si="0">IF(C3="AA",10, IF(C3="AB",9, IF(C3="BB",8, IF(C3="BC",7,IF(C3="CC",6, IF(C3="CD",5, IF(C3="DD",4,IF(C3="F",0))))))))</f>
        <v>8</v>
      </c>
      <c r="E3" s="9" t="s">
        <v>29</v>
      </c>
      <c r="F3" s="8">
        <f t="shared" si="0"/>
        <v>9</v>
      </c>
      <c r="G3" s="9" t="s">
        <v>27</v>
      </c>
      <c r="H3" s="8">
        <f t="shared" si="0"/>
        <v>7</v>
      </c>
      <c r="I3" s="9" t="s">
        <v>28</v>
      </c>
      <c r="J3" s="8">
        <f t="shared" si="0"/>
        <v>8</v>
      </c>
      <c r="K3" s="9" t="s">
        <v>33</v>
      </c>
      <c r="L3" s="8">
        <f t="shared" si="0"/>
        <v>10</v>
      </c>
      <c r="M3" s="9" t="s">
        <v>29</v>
      </c>
      <c r="N3" s="8">
        <f t="shared" si="0"/>
        <v>9</v>
      </c>
      <c r="O3" s="9" t="s">
        <v>29</v>
      </c>
      <c r="P3" s="8">
        <f t="shared" si="0"/>
        <v>9</v>
      </c>
      <c r="Q3" s="24">
        <f>(D3*8+F3*8+H3*6+J3*6+L3*8+N3*2+P3*2)</f>
        <v>342</v>
      </c>
      <c r="R3" s="30">
        <f>Q3/40</f>
        <v>8.5500000000000007</v>
      </c>
      <c r="S3" s="9">
        <v>311</v>
      </c>
      <c r="T3" s="51">
        <v>382</v>
      </c>
      <c r="U3" s="21">
        <v>354</v>
      </c>
      <c r="V3" s="26">
        <f>(Q3+S3+T3+U3)/160</f>
        <v>8.6812500000000004</v>
      </c>
    </row>
    <row r="4" spans="1:22" ht="23.25" x14ac:dyDescent="0.35">
      <c r="A4" s="5">
        <f>A3+1</f>
        <v>2</v>
      </c>
      <c r="B4" s="9" t="s">
        <v>550</v>
      </c>
      <c r="C4" s="7" t="s">
        <v>28</v>
      </c>
      <c r="D4" s="8">
        <f t="shared" si="0"/>
        <v>8</v>
      </c>
      <c r="E4" s="9" t="s">
        <v>29</v>
      </c>
      <c r="F4" s="8">
        <f t="shared" si="0"/>
        <v>9</v>
      </c>
      <c r="G4" s="9" t="s">
        <v>28</v>
      </c>
      <c r="H4" s="8">
        <f t="shared" si="0"/>
        <v>8</v>
      </c>
      <c r="I4" s="9" t="s">
        <v>29</v>
      </c>
      <c r="J4" s="8">
        <f t="shared" si="0"/>
        <v>9</v>
      </c>
      <c r="K4" s="9" t="s">
        <v>31</v>
      </c>
      <c r="L4" s="8">
        <f t="shared" si="0"/>
        <v>6</v>
      </c>
      <c r="M4" s="9" t="s">
        <v>33</v>
      </c>
      <c r="N4" s="8">
        <f t="shared" si="0"/>
        <v>10</v>
      </c>
      <c r="O4" s="9" t="s">
        <v>29</v>
      </c>
      <c r="P4" s="8">
        <f t="shared" si="0"/>
        <v>9</v>
      </c>
      <c r="Q4" s="24">
        <f t="shared" ref="Q4:Q67" si="1">(D4*8+F4*8+H4*6+J4*6+L4*8+N4*2+P4*2)</f>
        <v>324</v>
      </c>
      <c r="R4" s="30">
        <f t="shared" ref="R4:R67" si="2">Q4/40</f>
        <v>8.1</v>
      </c>
      <c r="S4" s="9">
        <v>309</v>
      </c>
      <c r="T4" s="51">
        <v>292</v>
      </c>
      <c r="U4" s="21">
        <v>316</v>
      </c>
      <c r="V4" s="26">
        <f t="shared" ref="V4:V67" si="3">(Q4+S4+T4+U4)/160</f>
        <v>7.7562499999999996</v>
      </c>
    </row>
    <row r="5" spans="1:22" ht="23.25" x14ac:dyDescent="0.35">
      <c r="A5" s="5">
        <f t="shared" ref="A5:A68" si="4">A4+1</f>
        <v>3</v>
      </c>
      <c r="B5" s="9" t="s">
        <v>551</v>
      </c>
      <c r="C5" s="7" t="s">
        <v>28</v>
      </c>
      <c r="D5" s="8">
        <f t="shared" si="0"/>
        <v>8</v>
      </c>
      <c r="E5" s="9" t="s">
        <v>29</v>
      </c>
      <c r="F5" s="8">
        <f t="shared" si="0"/>
        <v>9</v>
      </c>
      <c r="G5" s="9" t="s">
        <v>28</v>
      </c>
      <c r="H5" s="8">
        <f t="shared" si="0"/>
        <v>8</v>
      </c>
      <c r="I5" s="9" t="s">
        <v>27</v>
      </c>
      <c r="J5" s="8">
        <f t="shared" si="0"/>
        <v>7</v>
      </c>
      <c r="K5" s="9" t="s">
        <v>31</v>
      </c>
      <c r="L5" s="8">
        <f t="shared" si="0"/>
        <v>6</v>
      </c>
      <c r="M5" s="9" t="s">
        <v>33</v>
      </c>
      <c r="N5" s="8">
        <f t="shared" si="0"/>
        <v>10</v>
      </c>
      <c r="O5" s="9" t="s">
        <v>29</v>
      </c>
      <c r="P5" s="8">
        <f t="shared" si="0"/>
        <v>9</v>
      </c>
      <c r="Q5" s="24">
        <f t="shared" si="1"/>
        <v>312</v>
      </c>
      <c r="R5" s="30">
        <f t="shared" si="2"/>
        <v>7.8</v>
      </c>
      <c r="S5" s="9">
        <v>267</v>
      </c>
      <c r="T5" s="51">
        <v>300</v>
      </c>
      <c r="U5" s="21">
        <v>282</v>
      </c>
      <c r="V5" s="26">
        <f t="shared" si="3"/>
        <v>7.2562499999999996</v>
      </c>
    </row>
    <row r="6" spans="1:22" ht="23.25" x14ac:dyDescent="0.35">
      <c r="A6" s="5">
        <f t="shared" si="4"/>
        <v>4</v>
      </c>
      <c r="B6" s="9" t="s">
        <v>552</v>
      </c>
      <c r="C6" s="7" t="s">
        <v>37</v>
      </c>
      <c r="D6" s="8">
        <f t="shared" si="0"/>
        <v>4</v>
      </c>
      <c r="E6" s="9" t="s">
        <v>31</v>
      </c>
      <c r="F6" s="8">
        <f t="shared" si="0"/>
        <v>6</v>
      </c>
      <c r="G6" s="9" t="s">
        <v>27</v>
      </c>
      <c r="H6" s="8">
        <f t="shared" si="0"/>
        <v>7</v>
      </c>
      <c r="I6" s="9" t="s">
        <v>27</v>
      </c>
      <c r="J6" s="8">
        <f t="shared" si="0"/>
        <v>7</v>
      </c>
      <c r="K6" s="9" t="s">
        <v>44</v>
      </c>
      <c r="L6" s="8">
        <f t="shared" si="0"/>
        <v>5</v>
      </c>
      <c r="M6" s="9" t="s">
        <v>29</v>
      </c>
      <c r="N6" s="8">
        <f t="shared" si="0"/>
        <v>9</v>
      </c>
      <c r="O6" s="9" t="s">
        <v>29</v>
      </c>
      <c r="P6" s="8">
        <f t="shared" si="0"/>
        <v>9</v>
      </c>
      <c r="Q6" s="24">
        <f t="shared" si="1"/>
        <v>240</v>
      </c>
      <c r="R6" s="30">
        <f t="shared" si="2"/>
        <v>6</v>
      </c>
      <c r="S6" s="9">
        <v>255</v>
      </c>
      <c r="T6" s="51">
        <v>286</v>
      </c>
      <c r="U6" s="21">
        <v>262</v>
      </c>
      <c r="V6" s="26">
        <f t="shared" si="3"/>
        <v>6.5187499999999998</v>
      </c>
    </row>
    <row r="7" spans="1:22" ht="23.25" x14ac:dyDescent="0.35">
      <c r="A7" s="5">
        <f t="shared" si="4"/>
        <v>5</v>
      </c>
      <c r="B7" s="9" t="s">
        <v>553</v>
      </c>
      <c r="C7" s="7" t="s">
        <v>27</v>
      </c>
      <c r="D7" s="8">
        <f t="shared" si="0"/>
        <v>7</v>
      </c>
      <c r="E7" s="9" t="s">
        <v>29</v>
      </c>
      <c r="F7" s="8">
        <f t="shared" si="0"/>
        <v>9</v>
      </c>
      <c r="G7" s="9" t="s">
        <v>27</v>
      </c>
      <c r="H7" s="8">
        <f t="shared" si="0"/>
        <v>7</v>
      </c>
      <c r="I7" s="9" t="s">
        <v>27</v>
      </c>
      <c r="J7" s="8">
        <f t="shared" si="0"/>
        <v>7</v>
      </c>
      <c r="K7" s="9" t="s">
        <v>28</v>
      </c>
      <c r="L7" s="8">
        <f t="shared" si="0"/>
        <v>8</v>
      </c>
      <c r="M7" s="9" t="s">
        <v>29</v>
      </c>
      <c r="N7" s="8">
        <f t="shared" si="0"/>
        <v>9</v>
      </c>
      <c r="O7" s="9" t="s">
        <v>29</v>
      </c>
      <c r="P7" s="8">
        <f t="shared" si="0"/>
        <v>9</v>
      </c>
      <c r="Q7" s="24">
        <f t="shared" si="1"/>
        <v>312</v>
      </c>
      <c r="R7" s="30">
        <f t="shared" si="2"/>
        <v>7.8</v>
      </c>
      <c r="S7" s="9">
        <v>230</v>
      </c>
      <c r="T7" s="51">
        <v>296</v>
      </c>
      <c r="U7" s="21">
        <v>282</v>
      </c>
      <c r="V7" s="26">
        <f t="shared" si="3"/>
        <v>7</v>
      </c>
    </row>
    <row r="8" spans="1:22" ht="23.25" x14ac:dyDescent="0.35">
      <c r="A8" s="5">
        <f t="shared" si="4"/>
        <v>6</v>
      </c>
      <c r="B8" s="9" t="s">
        <v>554</v>
      </c>
      <c r="C8" s="7" t="s">
        <v>28</v>
      </c>
      <c r="D8" s="8">
        <f t="shared" si="0"/>
        <v>8</v>
      </c>
      <c r="E8" s="9" t="s">
        <v>28</v>
      </c>
      <c r="F8" s="8">
        <f t="shared" si="0"/>
        <v>8</v>
      </c>
      <c r="G8" s="9" t="s">
        <v>27</v>
      </c>
      <c r="H8" s="8">
        <f t="shared" si="0"/>
        <v>7</v>
      </c>
      <c r="I8" s="9" t="s">
        <v>27</v>
      </c>
      <c r="J8" s="8">
        <f t="shared" si="0"/>
        <v>7</v>
      </c>
      <c r="K8" s="9" t="s">
        <v>27</v>
      </c>
      <c r="L8" s="8">
        <f t="shared" si="0"/>
        <v>7</v>
      </c>
      <c r="M8" s="9" t="s">
        <v>33</v>
      </c>
      <c r="N8" s="8">
        <f t="shared" si="0"/>
        <v>10</v>
      </c>
      <c r="O8" s="9" t="s">
        <v>29</v>
      </c>
      <c r="P8" s="8">
        <f t="shared" si="0"/>
        <v>9</v>
      </c>
      <c r="Q8" s="24">
        <f t="shared" si="1"/>
        <v>306</v>
      </c>
      <c r="R8" s="30">
        <f t="shared" si="2"/>
        <v>7.65</v>
      </c>
      <c r="S8" s="9">
        <v>312</v>
      </c>
      <c r="T8" s="51">
        <v>312</v>
      </c>
      <c r="U8" s="21">
        <v>316</v>
      </c>
      <c r="V8" s="26">
        <f t="shared" si="3"/>
        <v>7.7874999999999996</v>
      </c>
    </row>
    <row r="9" spans="1:22" ht="23.25" x14ac:dyDescent="0.35">
      <c r="A9" s="5">
        <f t="shared" si="4"/>
        <v>7</v>
      </c>
      <c r="B9" s="9" t="s">
        <v>555</v>
      </c>
      <c r="C9" s="7" t="s">
        <v>28</v>
      </c>
      <c r="D9" s="8">
        <f t="shared" si="0"/>
        <v>8</v>
      </c>
      <c r="E9" s="9" t="s">
        <v>29</v>
      </c>
      <c r="F9" s="8">
        <f t="shared" si="0"/>
        <v>9</v>
      </c>
      <c r="G9" s="9" t="s">
        <v>29</v>
      </c>
      <c r="H9" s="8">
        <f t="shared" si="0"/>
        <v>9</v>
      </c>
      <c r="I9" s="9" t="s">
        <v>27</v>
      </c>
      <c r="J9" s="8">
        <f t="shared" si="0"/>
        <v>7</v>
      </c>
      <c r="K9" s="9" t="s">
        <v>28</v>
      </c>
      <c r="L9" s="8">
        <f t="shared" si="0"/>
        <v>8</v>
      </c>
      <c r="M9" s="9" t="s">
        <v>33</v>
      </c>
      <c r="N9" s="8">
        <f t="shared" si="0"/>
        <v>10</v>
      </c>
      <c r="O9" s="9" t="s">
        <v>29</v>
      </c>
      <c r="P9" s="8">
        <f t="shared" si="0"/>
        <v>9</v>
      </c>
      <c r="Q9" s="24">
        <f t="shared" si="1"/>
        <v>334</v>
      </c>
      <c r="R9" s="30">
        <f t="shared" si="2"/>
        <v>8.35</v>
      </c>
      <c r="S9" s="9">
        <v>264</v>
      </c>
      <c r="T9" s="51">
        <v>298</v>
      </c>
      <c r="U9" s="21">
        <v>288</v>
      </c>
      <c r="V9" s="26">
        <f t="shared" si="3"/>
        <v>7.4</v>
      </c>
    </row>
    <row r="10" spans="1:22" ht="23.25" x14ac:dyDescent="0.35">
      <c r="A10" s="5">
        <f t="shared" si="4"/>
        <v>8</v>
      </c>
      <c r="B10" s="9" t="s">
        <v>556</v>
      </c>
      <c r="C10" s="7" t="s">
        <v>29</v>
      </c>
      <c r="D10" s="8">
        <f t="shared" si="0"/>
        <v>9</v>
      </c>
      <c r="E10" s="9" t="s">
        <v>33</v>
      </c>
      <c r="F10" s="8">
        <f t="shared" si="0"/>
        <v>10</v>
      </c>
      <c r="G10" s="9" t="s">
        <v>29</v>
      </c>
      <c r="H10" s="8">
        <f t="shared" si="0"/>
        <v>9</v>
      </c>
      <c r="I10" s="9" t="s">
        <v>29</v>
      </c>
      <c r="J10" s="8">
        <f t="shared" si="0"/>
        <v>9</v>
      </c>
      <c r="K10" s="9" t="s">
        <v>29</v>
      </c>
      <c r="L10" s="8">
        <f t="shared" si="0"/>
        <v>9</v>
      </c>
      <c r="M10" s="9" t="s">
        <v>33</v>
      </c>
      <c r="N10" s="8">
        <f t="shared" si="0"/>
        <v>10</v>
      </c>
      <c r="O10" s="9" t="s">
        <v>29</v>
      </c>
      <c r="P10" s="8">
        <f t="shared" si="0"/>
        <v>9</v>
      </c>
      <c r="Q10" s="24">
        <f t="shared" si="1"/>
        <v>370</v>
      </c>
      <c r="R10" s="30">
        <f t="shared" si="2"/>
        <v>9.25</v>
      </c>
      <c r="S10" s="9">
        <v>322</v>
      </c>
      <c r="T10" s="51">
        <v>364</v>
      </c>
      <c r="U10" s="21">
        <v>370</v>
      </c>
      <c r="V10" s="26">
        <f t="shared" si="3"/>
        <v>8.9124999999999996</v>
      </c>
    </row>
    <row r="11" spans="1:22" ht="23.25" x14ac:dyDescent="0.35">
      <c r="A11" s="5">
        <f t="shared" si="4"/>
        <v>9</v>
      </c>
      <c r="B11" s="9" t="s">
        <v>557</v>
      </c>
      <c r="C11" s="7" t="s">
        <v>29</v>
      </c>
      <c r="D11" s="8">
        <f t="shared" si="0"/>
        <v>9</v>
      </c>
      <c r="E11" s="9" t="s">
        <v>33</v>
      </c>
      <c r="F11" s="8">
        <f t="shared" si="0"/>
        <v>10</v>
      </c>
      <c r="G11" s="9" t="s">
        <v>29</v>
      </c>
      <c r="H11" s="8">
        <f t="shared" si="0"/>
        <v>9</v>
      </c>
      <c r="I11" s="9" t="s">
        <v>29</v>
      </c>
      <c r="J11" s="8">
        <f t="shared" si="0"/>
        <v>9</v>
      </c>
      <c r="K11" s="9" t="s">
        <v>33</v>
      </c>
      <c r="L11" s="8">
        <f t="shared" si="0"/>
        <v>10</v>
      </c>
      <c r="M11" s="9" t="s">
        <v>33</v>
      </c>
      <c r="N11" s="8">
        <f t="shared" si="0"/>
        <v>10</v>
      </c>
      <c r="O11" s="9" t="s">
        <v>29</v>
      </c>
      <c r="P11" s="8">
        <f t="shared" si="0"/>
        <v>9</v>
      </c>
      <c r="Q11" s="24">
        <f t="shared" si="1"/>
        <v>378</v>
      </c>
      <c r="R11" s="30">
        <f t="shared" si="2"/>
        <v>9.4499999999999993</v>
      </c>
      <c r="S11" s="9">
        <v>301</v>
      </c>
      <c r="T11" s="51">
        <v>352</v>
      </c>
      <c r="U11" s="21">
        <v>326</v>
      </c>
      <c r="V11" s="26">
        <f t="shared" si="3"/>
        <v>8.4812499999999993</v>
      </c>
    </row>
    <row r="12" spans="1:22" ht="23.25" x14ac:dyDescent="0.35">
      <c r="A12" s="5">
        <f t="shared" si="4"/>
        <v>10</v>
      </c>
      <c r="B12" s="9" t="s">
        <v>558</v>
      </c>
      <c r="C12" s="7" t="s">
        <v>33</v>
      </c>
      <c r="D12" s="8">
        <f t="shared" si="0"/>
        <v>10</v>
      </c>
      <c r="E12" s="9" t="s">
        <v>33</v>
      </c>
      <c r="F12" s="8">
        <f t="shared" si="0"/>
        <v>10</v>
      </c>
      <c r="G12" s="9" t="s">
        <v>28</v>
      </c>
      <c r="H12" s="8">
        <f t="shared" si="0"/>
        <v>8</v>
      </c>
      <c r="I12" s="9" t="s">
        <v>29</v>
      </c>
      <c r="J12" s="8">
        <f t="shared" si="0"/>
        <v>9</v>
      </c>
      <c r="K12" s="9" t="s">
        <v>33</v>
      </c>
      <c r="L12" s="8">
        <f t="shared" si="0"/>
        <v>10</v>
      </c>
      <c r="M12" s="9" t="s">
        <v>33</v>
      </c>
      <c r="N12" s="8">
        <f t="shared" si="0"/>
        <v>10</v>
      </c>
      <c r="O12" s="9" t="s">
        <v>29</v>
      </c>
      <c r="P12" s="8">
        <f t="shared" si="0"/>
        <v>9</v>
      </c>
      <c r="Q12" s="24">
        <f t="shared" si="1"/>
        <v>380</v>
      </c>
      <c r="R12" s="30">
        <f t="shared" si="2"/>
        <v>9.5</v>
      </c>
      <c r="S12" s="9">
        <v>331</v>
      </c>
      <c r="T12" s="51">
        <v>356</v>
      </c>
      <c r="U12" s="21">
        <v>380</v>
      </c>
      <c r="V12" s="26">
        <f t="shared" si="3"/>
        <v>9.0437499999999993</v>
      </c>
    </row>
    <row r="13" spans="1:22" ht="23.25" x14ac:dyDescent="0.35">
      <c r="A13" s="5">
        <f t="shared" si="4"/>
        <v>11</v>
      </c>
      <c r="B13" s="9" t="s">
        <v>559</v>
      </c>
      <c r="C13" s="7" t="s">
        <v>28</v>
      </c>
      <c r="D13" s="8">
        <f t="shared" si="0"/>
        <v>8</v>
      </c>
      <c r="E13" s="9" t="s">
        <v>29</v>
      </c>
      <c r="F13" s="8">
        <f t="shared" si="0"/>
        <v>9</v>
      </c>
      <c r="G13" s="9" t="s">
        <v>28</v>
      </c>
      <c r="H13" s="8">
        <f t="shared" si="0"/>
        <v>8</v>
      </c>
      <c r="I13" s="9" t="s">
        <v>28</v>
      </c>
      <c r="J13" s="8">
        <f t="shared" si="0"/>
        <v>8</v>
      </c>
      <c r="K13" s="9" t="s">
        <v>29</v>
      </c>
      <c r="L13" s="8">
        <f t="shared" si="0"/>
        <v>9</v>
      </c>
      <c r="M13" s="9" t="s">
        <v>29</v>
      </c>
      <c r="N13" s="8">
        <f t="shared" si="0"/>
        <v>9</v>
      </c>
      <c r="O13" s="9" t="s">
        <v>29</v>
      </c>
      <c r="P13" s="8">
        <f t="shared" si="0"/>
        <v>9</v>
      </c>
      <c r="Q13" s="24">
        <f t="shared" si="1"/>
        <v>340</v>
      </c>
      <c r="R13" s="30">
        <f t="shared" si="2"/>
        <v>8.5</v>
      </c>
      <c r="S13" s="9">
        <v>320</v>
      </c>
      <c r="T13" s="51">
        <v>364</v>
      </c>
      <c r="U13" s="21">
        <v>312</v>
      </c>
      <c r="V13" s="26">
        <f t="shared" si="3"/>
        <v>8.35</v>
      </c>
    </row>
    <row r="14" spans="1:22" ht="23.25" x14ac:dyDescent="0.35">
      <c r="A14" s="5">
        <f t="shared" si="4"/>
        <v>12</v>
      </c>
      <c r="B14" s="9" t="s">
        <v>560</v>
      </c>
      <c r="C14" s="7" t="s">
        <v>28</v>
      </c>
      <c r="D14" s="8">
        <f t="shared" si="0"/>
        <v>8</v>
      </c>
      <c r="E14" s="9" t="s">
        <v>28</v>
      </c>
      <c r="F14" s="8">
        <f t="shared" si="0"/>
        <v>8</v>
      </c>
      <c r="G14" s="9" t="s">
        <v>27</v>
      </c>
      <c r="H14" s="8">
        <f t="shared" si="0"/>
        <v>7</v>
      </c>
      <c r="I14" s="9" t="s">
        <v>28</v>
      </c>
      <c r="J14" s="8">
        <f t="shared" si="0"/>
        <v>8</v>
      </c>
      <c r="K14" s="9" t="s">
        <v>31</v>
      </c>
      <c r="L14" s="8">
        <f t="shared" si="0"/>
        <v>6</v>
      </c>
      <c r="M14" s="9" t="s">
        <v>33</v>
      </c>
      <c r="N14" s="8">
        <f t="shared" si="0"/>
        <v>10</v>
      </c>
      <c r="O14" s="9" t="s">
        <v>29</v>
      </c>
      <c r="P14" s="8">
        <f t="shared" si="0"/>
        <v>9</v>
      </c>
      <c r="Q14" s="24">
        <f t="shared" si="1"/>
        <v>304</v>
      </c>
      <c r="R14" s="30">
        <f t="shared" si="2"/>
        <v>7.6</v>
      </c>
      <c r="S14" s="9">
        <v>245</v>
      </c>
      <c r="T14" s="51">
        <v>260</v>
      </c>
      <c r="U14" s="21">
        <v>306</v>
      </c>
      <c r="V14" s="26">
        <f t="shared" si="3"/>
        <v>6.96875</v>
      </c>
    </row>
    <row r="15" spans="1:22" ht="23.25" x14ac:dyDescent="0.35">
      <c r="A15" s="5">
        <f t="shared" si="4"/>
        <v>13</v>
      </c>
      <c r="B15" s="9" t="s">
        <v>561</v>
      </c>
      <c r="C15" s="7" t="s">
        <v>29</v>
      </c>
      <c r="D15" s="8">
        <f t="shared" si="0"/>
        <v>9</v>
      </c>
      <c r="E15" s="9" t="s">
        <v>33</v>
      </c>
      <c r="F15" s="8">
        <f t="shared" si="0"/>
        <v>10</v>
      </c>
      <c r="G15" s="9" t="s">
        <v>29</v>
      </c>
      <c r="H15" s="8">
        <f t="shared" si="0"/>
        <v>9</v>
      </c>
      <c r="I15" s="9" t="s">
        <v>29</v>
      </c>
      <c r="J15" s="8">
        <f t="shared" si="0"/>
        <v>9</v>
      </c>
      <c r="K15" s="9" t="s">
        <v>31</v>
      </c>
      <c r="L15" s="8">
        <f t="shared" si="0"/>
        <v>6</v>
      </c>
      <c r="M15" s="9" t="s">
        <v>29</v>
      </c>
      <c r="N15" s="8">
        <f t="shared" si="0"/>
        <v>9</v>
      </c>
      <c r="O15" s="9" t="s">
        <v>29</v>
      </c>
      <c r="P15" s="8">
        <f t="shared" si="0"/>
        <v>9</v>
      </c>
      <c r="Q15" s="24">
        <f t="shared" si="1"/>
        <v>344</v>
      </c>
      <c r="R15" s="30">
        <f t="shared" si="2"/>
        <v>8.6</v>
      </c>
      <c r="S15" s="9">
        <v>300</v>
      </c>
      <c r="T15" s="51">
        <v>346</v>
      </c>
      <c r="U15" s="21">
        <v>352</v>
      </c>
      <c r="V15" s="26">
        <f t="shared" si="3"/>
        <v>8.3874999999999993</v>
      </c>
    </row>
    <row r="16" spans="1:22" ht="23.25" x14ac:dyDescent="0.35">
      <c r="A16" s="5">
        <f t="shared" si="4"/>
        <v>14</v>
      </c>
      <c r="B16" s="9" t="s">
        <v>562</v>
      </c>
      <c r="C16" s="7" t="s">
        <v>31</v>
      </c>
      <c r="D16" s="8">
        <f t="shared" si="0"/>
        <v>6</v>
      </c>
      <c r="E16" s="9" t="s">
        <v>27</v>
      </c>
      <c r="F16" s="8">
        <f t="shared" si="0"/>
        <v>7</v>
      </c>
      <c r="G16" s="9" t="s">
        <v>28</v>
      </c>
      <c r="H16" s="8">
        <f t="shared" si="0"/>
        <v>8</v>
      </c>
      <c r="I16" s="9" t="s">
        <v>28</v>
      </c>
      <c r="J16" s="8">
        <f t="shared" si="0"/>
        <v>8</v>
      </c>
      <c r="K16" s="9" t="s">
        <v>44</v>
      </c>
      <c r="L16" s="8">
        <f t="shared" si="0"/>
        <v>5</v>
      </c>
      <c r="M16" s="9" t="s">
        <v>29</v>
      </c>
      <c r="N16" s="8">
        <f t="shared" si="0"/>
        <v>9</v>
      </c>
      <c r="O16" s="9" t="s">
        <v>29</v>
      </c>
      <c r="P16" s="8">
        <f t="shared" si="0"/>
        <v>9</v>
      </c>
      <c r="Q16" s="24">
        <f t="shared" si="1"/>
        <v>276</v>
      </c>
      <c r="R16" s="30">
        <f t="shared" si="2"/>
        <v>6.9</v>
      </c>
      <c r="S16" s="9">
        <v>271</v>
      </c>
      <c r="T16" s="51">
        <v>294</v>
      </c>
      <c r="U16" s="21">
        <v>278</v>
      </c>
      <c r="V16" s="26">
        <f t="shared" si="3"/>
        <v>6.9937500000000004</v>
      </c>
    </row>
    <row r="17" spans="1:22" ht="23.25" x14ac:dyDescent="0.35">
      <c r="A17" s="5">
        <f t="shared" si="4"/>
        <v>15</v>
      </c>
      <c r="B17" s="9" t="s">
        <v>563</v>
      </c>
      <c r="C17" s="7" t="s">
        <v>27</v>
      </c>
      <c r="D17" s="8">
        <f t="shared" si="0"/>
        <v>7</v>
      </c>
      <c r="E17" s="9" t="s">
        <v>29</v>
      </c>
      <c r="F17" s="8">
        <f t="shared" si="0"/>
        <v>9</v>
      </c>
      <c r="G17" s="9" t="s">
        <v>28</v>
      </c>
      <c r="H17" s="8">
        <f t="shared" si="0"/>
        <v>8</v>
      </c>
      <c r="I17" s="9" t="s">
        <v>29</v>
      </c>
      <c r="J17" s="8">
        <f t="shared" si="0"/>
        <v>9</v>
      </c>
      <c r="K17" s="9" t="s">
        <v>29</v>
      </c>
      <c r="L17" s="8">
        <f t="shared" si="0"/>
        <v>9</v>
      </c>
      <c r="M17" s="9" t="s">
        <v>33</v>
      </c>
      <c r="N17" s="8">
        <f t="shared" si="0"/>
        <v>10</v>
      </c>
      <c r="O17" s="9" t="s">
        <v>29</v>
      </c>
      <c r="P17" s="8">
        <f t="shared" si="0"/>
        <v>9</v>
      </c>
      <c r="Q17" s="24">
        <f t="shared" si="1"/>
        <v>340</v>
      </c>
      <c r="R17" s="30">
        <f t="shared" si="2"/>
        <v>8.5</v>
      </c>
      <c r="S17" s="9">
        <v>254</v>
      </c>
      <c r="T17" s="51">
        <v>344</v>
      </c>
      <c r="U17" s="21">
        <v>292</v>
      </c>
      <c r="V17" s="26">
        <f t="shared" si="3"/>
        <v>7.6875</v>
      </c>
    </row>
    <row r="18" spans="1:22" ht="23.25" x14ac:dyDescent="0.35">
      <c r="A18" s="5">
        <f t="shared" si="4"/>
        <v>16</v>
      </c>
      <c r="B18" s="9" t="s">
        <v>564</v>
      </c>
      <c r="C18" s="7" t="s">
        <v>28</v>
      </c>
      <c r="D18" s="8">
        <f t="shared" si="0"/>
        <v>8</v>
      </c>
      <c r="E18" s="9" t="s">
        <v>29</v>
      </c>
      <c r="F18" s="8">
        <f t="shared" si="0"/>
        <v>9</v>
      </c>
      <c r="G18" s="9" t="s">
        <v>27</v>
      </c>
      <c r="H18" s="8">
        <f t="shared" si="0"/>
        <v>7</v>
      </c>
      <c r="I18" s="9" t="s">
        <v>28</v>
      </c>
      <c r="J18" s="8">
        <f t="shared" si="0"/>
        <v>8</v>
      </c>
      <c r="K18" s="9" t="s">
        <v>28</v>
      </c>
      <c r="L18" s="8">
        <f t="shared" si="0"/>
        <v>8</v>
      </c>
      <c r="M18" s="9" t="s">
        <v>33</v>
      </c>
      <c r="N18" s="8">
        <f t="shared" si="0"/>
        <v>10</v>
      </c>
      <c r="O18" s="9" t="s">
        <v>28</v>
      </c>
      <c r="P18" s="8">
        <f t="shared" si="0"/>
        <v>8</v>
      </c>
      <c r="Q18" s="24">
        <f t="shared" si="1"/>
        <v>326</v>
      </c>
      <c r="R18" s="30">
        <f t="shared" si="2"/>
        <v>8.15</v>
      </c>
      <c r="S18" s="9">
        <v>265</v>
      </c>
      <c r="T18" s="51">
        <v>306</v>
      </c>
      <c r="U18" s="21">
        <v>294</v>
      </c>
      <c r="V18" s="26">
        <f t="shared" si="3"/>
        <v>7.4437499999999996</v>
      </c>
    </row>
    <row r="19" spans="1:22" ht="23.25" x14ac:dyDescent="0.35">
      <c r="A19" s="5">
        <f t="shared" si="4"/>
        <v>17</v>
      </c>
      <c r="B19" s="9" t="s">
        <v>565</v>
      </c>
      <c r="C19" s="7" t="s">
        <v>29</v>
      </c>
      <c r="D19" s="8">
        <f t="shared" si="0"/>
        <v>9</v>
      </c>
      <c r="E19" s="9" t="s">
        <v>28</v>
      </c>
      <c r="F19" s="8">
        <f t="shared" si="0"/>
        <v>8</v>
      </c>
      <c r="G19" s="9" t="s">
        <v>29</v>
      </c>
      <c r="H19" s="8">
        <f t="shared" si="0"/>
        <v>9</v>
      </c>
      <c r="I19" s="9" t="s">
        <v>33</v>
      </c>
      <c r="J19" s="8">
        <f t="shared" si="0"/>
        <v>10</v>
      </c>
      <c r="K19" s="9" t="s">
        <v>28</v>
      </c>
      <c r="L19" s="8">
        <f t="shared" si="0"/>
        <v>8</v>
      </c>
      <c r="M19" s="9" t="s">
        <v>29</v>
      </c>
      <c r="N19" s="8">
        <f t="shared" si="0"/>
        <v>9</v>
      </c>
      <c r="O19" s="9" t="s">
        <v>33</v>
      </c>
      <c r="P19" s="8">
        <f t="shared" si="0"/>
        <v>10</v>
      </c>
      <c r="Q19" s="24">
        <f t="shared" si="1"/>
        <v>352</v>
      </c>
      <c r="R19" s="30">
        <f t="shared" si="2"/>
        <v>8.8000000000000007</v>
      </c>
      <c r="S19" s="9">
        <v>324</v>
      </c>
      <c r="T19" s="51">
        <v>312</v>
      </c>
      <c r="U19" s="21">
        <v>286</v>
      </c>
      <c r="V19" s="26">
        <f t="shared" si="3"/>
        <v>7.9625000000000004</v>
      </c>
    </row>
    <row r="20" spans="1:22" ht="23.25" x14ac:dyDescent="0.35">
      <c r="A20" s="5">
        <f t="shared" si="4"/>
        <v>18</v>
      </c>
      <c r="B20" s="9" t="s">
        <v>566</v>
      </c>
      <c r="C20" s="7" t="s">
        <v>28</v>
      </c>
      <c r="D20" s="8">
        <f t="shared" ref="D20:D83" si="5">IF(C20="AA",10, IF(C20="AB",9, IF(C20="BB",8, IF(C20="BC",7,IF(C20="CC",6, IF(C20="CD",5, IF(C20="DD",4,IF(C20="F",0))))))))</f>
        <v>8</v>
      </c>
      <c r="E20" s="9" t="s">
        <v>28</v>
      </c>
      <c r="F20" s="8">
        <f t="shared" ref="F20:F83" si="6">IF(E20="AA",10, IF(E20="AB",9, IF(E20="BB",8, IF(E20="BC",7,IF(E20="CC",6, IF(E20="CD",5, IF(E20="DD",4,IF(E20="F",0))))))))</f>
        <v>8</v>
      </c>
      <c r="G20" s="9" t="s">
        <v>27</v>
      </c>
      <c r="H20" s="8">
        <f t="shared" ref="H20:H83" si="7">IF(G20="AA",10, IF(G20="AB",9, IF(G20="BB",8, IF(G20="BC",7,IF(G20="CC",6, IF(G20="CD",5, IF(G20="DD",4,IF(G20="F",0))))))))</f>
        <v>7</v>
      </c>
      <c r="I20" s="9" t="s">
        <v>28</v>
      </c>
      <c r="J20" s="8">
        <f t="shared" ref="J20:J83" si="8">IF(I20="AA",10, IF(I20="AB",9, IF(I20="BB",8, IF(I20="BC",7,IF(I20="CC",6, IF(I20="CD",5, IF(I20="DD",4,IF(I20="F",0))))))))</f>
        <v>8</v>
      </c>
      <c r="K20" s="9" t="s">
        <v>31</v>
      </c>
      <c r="L20" s="8">
        <f t="shared" ref="L20:L83" si="9">IF(K20="AA",10, IF(K20="AB",9, IF(K20="BB",8, IF(K20="BC",7,IF(K20="CC",6, IF(K20="CD",5, IF(K20="DD",4,IF(K20="F",0))))))))</f>
        <v>6</v>
      </c>
      <c r="M20" s="9" t="s">
        <v>29</v>
      </c>
      <c r="N20" s="8">
        <f t="shared" ref="N20:N83" si="10">IF(M20="AA",10, IF(M20="AB",9, IF(M20="BB",8, IF(M20="BC",7,IF(M20="CC",6, IF(M20="CD",5, IF(M20="DD",4,IF(M20="F",0))))))))</f>
        <v>9</v>
      </c>
      <c r="O20" s="9" t="s">
        <v>29</v>
      </c>
      <c r="P20" s="8">
        <f t="shared" ref="P20:P83" si="11">IF(O20="AA",10, IF(O20="AB",9, IF(O20="BB",8, IF(O20="BC",7,IF(O20="CC",6, IF(O20="CD",5, IF(O20="DD",4,IF(O20="F",0))))))))</f>
        <v>9</v>
      </c>
      <c r="Q20" s="24">
        <f t="shared" si="1"/>
        <v>302</v>
      </c>
      <c r="R20" s="30">
        <f t="shared" si="2"/>
        <v>7.55</v>
      </c>
      <c r="S20" s="9">
        <v>305</v>
      </c>
      <c r="T20" s="51">
        <v>344</v>
      </c>
      <c r="U20" s="21">
        <v>316</v>
      </c>
      <c r="V20" s="26">
        <f t="shared" si="3"/>
        <v>7.9187500000000002</v>
      </c>
    </row>
    <row r="21" spans="1:22" ht="23.25" x14ac:dyDescent="0.35">
      <c r="A21" s="5">
        <f t="shared" si="4"/>
        <v>19</v>
      </c>
      <c r="B21" s="9" t="s">
        <v>567</v>
      </c>
      <c r="C21" s="7" t="s">
        <v>33</v>
      </c>
      <c r="D21" s="8">
        <f t="shared" si="5"/>
        <v>10</v>
      </c>
      <c r="E21" s="9" t="s">
        <v>29</v>
      </c>
      <c r="F21" s="8">
        <f t="shared" si="6"/>
        <v>9</v>
      </c>
      <c r="G21" s="9" t="s">
        <v>29</v>
      </c>
      <c r="H21" s="8">
        <f t="shared" si="7"/>
        <v>9</v>
      </c>
      <c r="I21" s="9" t="s">
        <v>33</v>
      </c>
      <c r="J21" s="8">
        <f t="shared" si="8"/>
        <v>10</v>
      </c>
      <c r="K21" s="9" t="s">
        <v>27</v>
      </c>
      <c r="L21" s="8">
        <f t="shared" si="9"/>
        <v>7</v>
      </c>
      <c r="M21" s="9" t="s">
        <v>29</v>
      </c>
      <c r="N21" s="8">
        <f t="shared" si="10"/>
        <v>9</v>
      </c>
      <c r="O21" s="9" t="s">
        <v>29</v>
      </c>
      <c r="P21" s="8">
        <f t="shared" si="11"/>
        <v>9</v>
      </c>
      <c r="Q21" s="24">
        <f t="shared" si="1"/>
        <v>358</v>
      </c>
      <c r="R21" s="30">
        <f t="shared" si="2"/>
        <v>8.9499999999999993</v>
      </c>
      <c r="S21" s="9">
        <v>328</v>
      </c>
      <c r="T21" s="51">
        <v>360</v>
      </c>
      <c r="U21" s="21">
        <v>346</v>
      </c>
      <c r="V21" s="26">
        <f t="shared" si="3"/>
        <v>8.6999999999999993</v>
      </c>
    </row>
    <row r="22" spans="1:22" ht="23.25" x14ac:dyDescent="0.35">
      <c r="A22" s="5">
        <f t="shared" si="4"/>
        <v>20</v>
      </c>
      <c r="B22" s="9" t="s">
        <v>568</v>
      </c>
      <c r="C22" s="7" t="s">
        <v>31</v>
      </c>
      <c r="D22" s="8">
        <f t="shared" si="5"/>
        <v>6</v>
      </c>
      <c r="E22" s="9" t="s">
        <v>28</v>
      </c>
      <c r="F22" s="8">
        <f t="shared" si="6"/>
        <v>8</v>
      </c>
      <c r="G22" s="9" t="s">
        <v>27</v>
      </c>
      <c r="H22" s="8">
        <f t="shared" si="7"/>
        <v>7</v>
      </c>
      <c r="I22" s="9" t="s">
        <v>27</v>
      </c>
      <c r="J22" s="8">
        <f t="shared" si="8"/>
        <v>7</v>
      </c>
      <c r="K22" s="9" t="s">
        <v>44</v>
      </c>
      <c r="L22" s="8">
        <f t="shared" si="9"/>
        <v>5</v>
      </c>
      <c r="M22" s="9" t="s">
        <v>29</v>
      </c>
      <c r="N22" s="8">
        <f t="shared" si="10"/>
        <v>9</v>
      </c>
      <c r="O22" s="9" t="s">
        <v>28</v>
      </c>
      <c r="P22" s="8">
        <f t="shared" si="11"/>
        <v>8</v>
      </c>
      <c r="Q22" s="24">
        <f t="shared" si="1"/>
        <v>270</v>
      </c>
      <c r="R22" s="30">
        <f t="shared" si="2"/>
        <v>6.75</v>
      </c>
      <c r="S22" s="9">
        <v>261</v>
      </c>
      <c r="T22" s="51">
        <v>310</v>
      </c>
      <c r="U22" s="21">
        <v>294</v>
      </c>
      <c r="V22" s="26">
        <f t="shared" si="3"/>
        <v>7.09375</v>
      </c>
    </row>
    <row r="23" spans="1:22" ht="23.25" x14ac:dyDescent="0.35">
      <c r="A23" s="5">
        <f t="shared" si="4"/>
        <v>21</v>
      </c>
      <c r="B23" s="9" t="s">
        <v>569</v>
      </c>
      <c r="C23" s="7" t="s">
        <v>27</v>
      </c>
      <c r="D23" s="8">
        <f t="shared" si="5"/>
        <v>7</v>
      </c>
      <c r="E23" s="9" t="s">
        <v>27</v>
      </c>
      <c r="F23" s="8">
        <f t="shared" si="6"/>
        <v>7</v>
      </c>
      <c r="G23" s="9" t="s">
        <v>27</v>
      </c>
      <c r="H23" s="8">
        <f t="shared" si="7"/>
        <v>7</v>
      </c>
      <c r="I23" s="9" t="s">
        <v>27</v>
      </c>
      <c r="J23" s="8">
        <f t="shared" si="8"/>
        <v>7</v>
      </c>
      <c r="K23" s="9" t="s">
        <v>31</v>
      </c>
      <c r="L23" s="8">
        <f t="shared" si="9"/>
        <v>6</v>
      </c>
      <c r="M23" s="9" t="s">
        <v>28</v>
      </c>
      <c r="N23" s="8">
        <f t="shared" si="10"/>
        <v>8</v>
      </c>
      <c r="O23" s="9" t="s">
        <v>29</v>
      </c>
      <c r="P23" s="8">
        <f t="shared" si="11"/>
        <v>9</v>
      </c>
      <c r="Q23" s="24">
        <f t="shared" si="1"/>
        <v>278</v>
      </c>
      <c r="R23" s="30">
        <f t="shared" si="2"/>
        <v>6.95</v>
      </c>
      <c r="S23" s="9">
        <v>215</v>
      </c>
      <c r="T23" s="51">
        <v>340</v>
      </c>
      <c r="U23" s="21">
        <v>258</v>
      </c>
      <c r="V23" s="26">
        <f t="shared" si="3"/>
        <v>6.8187499999999996</v>
      </c>
    </row>
    <row r="24" spans="1:22" ht="23.25" x14ac:dyDescent="0.35">
      <c r="A24" s="5">
        <f t="shared" si="4"/>
        <v>22</v>
      </c>
      <c r="B24" s="9" t="s">
        <v>570</v>
      </c>
      <c r="C24" s="7" t="s">
        <v>27</v>
      </c>
      <c r="D24" s="8">
        <f t="shared" si="5"/>
        <v>7</v>
      </c>
      <c r="E24" s="9" t="s">
        <v>28</v>
      </c>
      <c r="F24" s="8">
        <f t="shared" si="6"/>
        <v>8</v>
      </c>
      <c r="G24" s="9" t="s">
        <v>27</v>
      </c>
      <c r="H24" s="8">
        <f t="shared" si="7"/>
        <v>7</v>
      </c>
      <c r="I24" s="9" t="s">
        <v>28</v>
      </c>
      <c r="J24" s="8">
        <f t="shared" si="8"/>
        <v>8</v>
      </c>
      <c r="K24" s="9" t="s">
        <v>31</v>
      </c>
      <c r="L24" s="8">
        <f t="shared" si="9"/>
        <v>6</v>
      </c>
      <c r="M24" s="9" t="s">
        <v>33</v>
      </c>
      <c r="N24" s="8">
        <f t="shared" si="10"/>
        <v>10</v>
      </c>
      <c r="O24" s="9" t="s">
        <v>29</v>
      </c>
      <c r="P24" s="8">
        <f t="shared" si="11"/>
        <v>9</v>
      </c>
      <c r="Q24" s="24">
        <f t="shared" si="1"/>
        <v>296</v>
      </c>
      <c r="R24" s="30">
        <f t="shared" si="2"/>
        <v>7.4</v>
      </c>
      <c r="S24" s="9">
        <v>262</v>
      </c>
      <c r="T24" s="51">
        <v>306</v>
      </c>
      <c r="U24" s="21">
        <v>296</v>
      </c>
      <c r="V24" s="26">
        <f t="shared" si="3"/>
        <v>7.25</v>
      </c>
    </row>
    <row r="25" spans="1:22" ht="23.25" x14ac:dyDescent="0.35">
      <c r="A25" s="5">
        <f>A24+1</f>
        <v>23</v>
      </c>
      <c r="B25" s="9" t="s">
        <v>571</v>
      </c>
      <c r="C25" s="7" t="s">
        <v>29</v>
      </c>
      <c r="D25" s="8">
        <f t="shared" si="5"/>
        <v>9</v>
      </c>
      <c r="E25" s="9" t="s">
        <v>29</v>
      </c>
      <c r="F25" s="8">
        <f t="shared" si="6"/>
        <v>9</v>
      </c>
      <c r="G25" s="9" t="s">
        <v>29</v>
      </c>
      <c r="H25" s="8">
        <f t="shared" si="7"/>
        <v>9</v>
      </c>
      <c r="I25" s="9" t="s">
        <v>29</v>
      </c>
      <c r="J25" s="8">
        <f t="shared" si="8"/>
        <v>9</v>
      </c>
      <c r="K25" s="9" t="s">
        <v>29</v>
      </c>
      <c r="L25" s="8">
        <f t="shared" si="9"/>
        <v>9</v>
      </c>
      <c r="M25" s="9" t="s">
        <v>29</v>
      </c>
      <c r="N25" s="8">
        <f t="shared" si="10"/>
        <v>9</v>
      </c>
      <c r="O25" s="9" t="s">
        <v>29</v>
      </c>
      <c r="P25" s="8">
        <f t="shared" si="11"/>
        <v>9</v>
      </c>
      <c r="Q25" s="24">
        <f t="shared" si="1"/>
        <v>360</v>
      </c>
      <c r="R25" s="30">
        <f t="shared" si="2"/>
        <v>9</v>
      </c>
      <c r="S25" s="9">
        <v>317</v>
      </c>
      <c r="T25" s="51">
        <v>340</v>
      </c>
      <c r="U25" s="21">
        <v>344</v>
      </c>
      <c r="V25" s="26">
        <f t="shared" si="3"/>
        <v>8.5062499999999996</v>
      </c>
    </row>
    <row r="26" spans="1:22" ht="23.25" x14ac:dyDescent="0.35">
      <c r="A26" s="5">
        <f t="shared" ref="A26:A32" si="12">A25+1</f>
        <v>24</v>
      </c>
      <c r="B26" s="9" t="s">
        <v>572</v>
      </c>
      <c r="C26" s="7" t="s">
        <v>28</v>
      </c>
      <c r="D26" s="8">
        <f t="shared" si="5"/>
        <v>8</v>
      </c>
      <c r="E26" s="9" t="s">
        <v>29</v>
      </c>
      <c r="F26" s="8">
        <f t="shared" si="6"/>
        <v>9</v>
      </c>
      <c r="G26" s="9" t="s">
        <v>27</v>
      </c>
      <c r="H26" s="8">
        <f t="shared" si="7"/>
        <v>7</v>
      </c>
      <c r="I26" s="9" t="s">
        <v>27</v>
      </c>
      <c r="J26" s="8">
        <f t="shared" si="8"/>
        <v>7</v>
      </c>
      <c r="K26" s="9" t="s">
        <v>31</v>
      </c>
      <c r="L26" s="8">
        <f t="shared" si="9"/>
        <v>6</v>
      </c>
      <c r="M26" s="9" t="s">
        <v>27</v>
      </c>
      <c r="N26" s="8">
        <f t="shared" si="10"/>
        <v>7</v>
      </c>
      <c r="O26" s="9" t="s">
        <v>29</v>
      </c>
      <c r="P26" s="8">
        <f t="shared" si="11"/>
        <v>9</v>
      </c>
      <c r="Q26" s="24">
        <f t="shared" si="1"/>
        <v>300</v>
      </c>
      <c r="R26" s="30">
        <f t="shared" si="2"/>
        <v>7.5</v>
      </c>
      <c r="S26" s="9">
        <v>331</v>
      </c>
      <c r="T26" s="51">
        <v>316</v>
      </c>
      <c r="U26" s="21">
        <v>338</v>
      </c>
      <c r="V26" s="26">
        <f t="shared" si="3"/>
        <v>8.03125</v>
      </c>
    </row>
    <row r="27" spans="1:22" ht="23.25" x14ac:dyDescent="0.35">
      <c r="A27" s="5">
        <f t="shared" si="12"/>
        <v>25</v>
      </c>
      <c r="B27" s="9" t="s">
        <v>573</v>
      </c>
      <c r="C27" s="7" t="s">
        <v>31</v>
      </c>
      <c r="D27" s="8">
        <f t="shared" si="5"/>
        <v>6</v>
      </c>
      <c r="E27" s="9" t="s">
        <v>28</v>
      </c>
      <c r="F27" s="8">
        <f t="shared" si="6"/>
        <v>8</v>
      </c>
      <c r="G27" s="9" t="s">
        <v>28</v>
      </c>
      <c r="H27" s="8">
        <f t="shared" si="7"/>
        <v>8</v>
      </c>
      <c r="I27" s="9" t="s">
        <v>28</v>
      </c>
      <c r="J27" s="8">
        <f t="shared" si="8"/>
        <v>8</v>
      </c>
      <c r="K27" s="9" t="s">
        <v>28</v>
      </c>
      <c r="L27" s="8">
        <f t="shared" si="9"/>
        <v>8</v>
      </c>
      <c r="M27" s="9" t="s">
        <v>29</v>
      </c>
      <c r="N27" s="8">
        <f t="shared" si="10"/>
        <v>9</v>
      </c>
      <c r="O27" s="9" t="s">
        <v>29</v>
      </c>
      <c r="P27" s="8">
        <f t="shared" si="11"/>
        <v>9</v>
      </c>
      <c r="Q27" s="24">
        <f t="shared" si="1"/>
        <v>308</v>
      </c>
      <c r="R27" s="30">
        <f t="shared" si="2"/>
        <v>7.7</v>
      </c>
      <c r="S27" s="9">
        <v>259</v>
      </c>
      <c r="T27" s="51">
        <v>276</v>
      </c>
      <c r="U27" s="21">
        <v>296</v>
      </c>
      <c r="V27" s="26">
        <f t="shared" si="3"/>
        <v>7.1187500000000004</v>
      </c>
    </row>
    <row r="28" spans="1:22" ht="23.25" x14ac:dyDescent="0.35">
      <c r="A28" s="5">
        <f t="shared" si="12"/>
        <v>26</v>
      </c>
      <c r="B28" s="9" t="s">
        <v>574</v>
      </c>
      <c r="C28" s="7" t="s">
        <v>44</v>
      </c>
      <c r="D28" s="8">
        <f t="shared" si="5"/>
        <v>5</v>
      </c>
      <c r="E28" s="9" t="s">
        <v>31</v>
      </c>
      <c r="F28" s="8">
        <f t="shared" si="6"/>
        <v>6</v>
      </c>
      <c r="G28" s="9" t="s">
        <v>31</v>
      </c>
      <c r="H28" s="8">
        <f t="shared" si="7"/>
        <v>6</v>
      </c>
      <c r="I28" s="9" t="s">
        <v>27</v>
      </c>
      <c r="J28" s="8">
        <f t="shared" si="8"/>
        <v>7</v>
      </c>
      <c r="K28" s="9" t="s">
        <v>37</v>
      </c>
      <c r="L28" s="8">
        <f t="shared" si="9"/>
        <v>4</v>
      </c>
      <c r="M28" s="9" t="s">
        <v>29</v>
      </c>
      <c r="N28" s="8">
        <f t="shared" si="10"/>
        <v>9</v>
      </c>
      <c r="O28" s="9" t="s">
        <v>29</v>
      </c>
      <c r="P28" s="8">
        <f t="shared" si="11"/>
        <v>9</v>
      </c>
      <c r="Q28" s="24">
        <f t="shared" si="1"/>
        <v>234</v>
      </c>
      <c r="R28" s="30">
        <f t="shared" si="2"/>
        <v>5.85</v>
      </c>
      <c r="S28" s="9">
        <v>255</v>
      </c>
      <c r="T28" s="51">
        <v>256</v>
      </c>
      <c r="U28" s="21">
        <v>228</v>
      </c>
      <c r="V28" s="26">
        <f t="shared" si="3"/>
        <v>6.0812499999999998</v>
      </c>
    </row>
    <row r="29" spans="1:22" ht="23.25" x14ac:dyDescent="0.35">
      <c r="A29" s="5">
        <f t="shared" si="12"/>
        <v>27</v>
      </c>
      <c r="B29" s="9" t="s">
        <v>575</v>
      </c>
      <c r="C29" s="7" t="s">
        <v>27</v>
      </c>
      <c r="D29" s="8">
        <f t="shared" si="5"/>
        <v>7</v>
      </c>
      <c r="E29" s="9" t="s">
        <v>28</v>
      </c>
      <c r="F29" s="8">
        <f t="shared" si="6"/>
        <v>8</v>
      </c>
      <c r="G29" s="9" t="s">
        <v>31</v>
      </c>
      <c r="H29" s="8">
        <f t="shared" si="7"/>
        <v>6</v>
      </c>
      <c r="I29" s="9" t="s">
        <v>28</v>
      </c>
      <c r="J29" s="8">
        <f t="shared" si="8"/>
        <v>8</v>
      </c>
      <c r="K29" s="9" t="s">
        <v>31</v>
      </c>
      <c r="L29" s="8">
        <f t="shared" si="9"/>
        <v>6</v>
      </c>
      <c r="M29" s="9" t="s">
        <v>29</v>
      </c>
      <c r="N29" s="8">
        <f t="shared" si="10"/>
        <v>9</v>
      </c>
      <c r="O29" s="9" t="s">
        <v>29</v>
      </c>
      <c r="P29" s="8">
        <f t="shared" si="11"/>
        <v>9</v>
      </c>
      <c r="Q29" s="24">
        <f t="shared" si="1"/>
        <v>288</v>
      </c>
      <c r="R29" s="30">
        <f t="shared" si="2"/>
        <v>7.2</v>
      </c>
      <c r="S29" s="9">
        <v>272</v>
      </c>
      <c r="T29" s="51">
        <v>290</v>
      </c>
      <c r="U29" s="21">
        <v>298</v>
      </c>
      <c r="V29" s="26">
        <f t="shared" si="3"/>
        <v>7.1749999999999998</v>
      </c>
    </row>
    <row r="30" spans="1:22" ht="23.25" x14ac:dyDescent="0.35">
      <c r="A30" s="5">
        <f t="shared" si="12"/>
        <v>28</v>
      </c>
      <c r="B30" s="9" t="s">
        <v>576</v>
      </c>
      <c r="C30" s="7" t="s">
        <v>29</v>
      </c>
      <c r="D30" s="8">
        <f t="shared" si="5"/>
        <v>9</v>
      </c>
      <c r="E30" s="9" t="s">
        <v>29</v>
      </c>
      <c r="F30" s="8">
        <f t="shared" si="6"/>
        <v>9</v>
      </c>
      <c r="G30" s="9" t="s">
        <v>29</v>
      </c>
      <c r="H30" s="8">
        <f t="shared" si="7"/>
        <v>9</v>
      </c>
      <c r="I30" s="9" t="s">
        <v>28</v>
      </c>
      <c r="J30" s="8">
        <f t="shared" si="8"/>
        <v>8</v>
      </c>
      <c r="K30" s="9" t="s">
        <v>33</v>
      </c>
      <c r="L30" s="8">
        <f t="shared" si="9"/>
        <v>10</v>
      </c>
      <c r="M30" s="9" t="s">
        <v>28</v>
      </c>
      <c r="N30" s="8">
        <f t="shared" si="10"/>
        <v>8</v>
      </c>
      <c r="O30" s="9" t="s">
        <v>29</v>
      </c>
      <c r="P30" s="8">
        <f t="shared" si="11"/>
        <v>9</v>
      </c>
      <c r="Q30" s="24">
        <f t="shared" si="1"/>
        <v>360</v>
      </c>
      <c r="R30" s="30">
        <f t="shared" si="2"/>
        <v>9</v>
      </c>
      <c r="S30" s="9">
        <v>304</v>
      </c>
      <c r="T30" s="51">
        <v>352</v>
      </c>
      <c r="U30" s="21">
        <v>356</v>
      </c>
      <c r="V30" s="26">
        <f t="shared" si="3"/>
        <v>8.5749999999999993</v>
      </c>
    </row>
    <row r="31" spans="1:22" ht="23.25" x14ac:dyDescent="0.35">
      <c r="A31" s="5">
        <f t="shared" si="12"/>
        <v>29</v>
      </c>
      <c r="B31" s="9" t="s">
        <v>577</v>
      </c>
      <c r="C31" s="7" t="s">
        <v>28</v>
      </c>
      <c r="D31" s="8">
        <f t="shared" si="5"/>
        <v>8</v>
      </c>
      <c r="E31" s="9" t="s">
        <v>29</v>
      </c>
      <c r="F31" s="8">
        <f t="shared" si="6"/>
        <v>9</v>
      </c>
      <c r="G31" s="9" t="s">
        <v>28</v>
      </c>
      <c r="H31" s="8">
        <f t="shared" si="7"/>
        <v>8</v>
      </c>
      <c r="I31" s="9" t="s">
        <v>28</v>
      </c>
      <c r="J31" s="8">
        <f t="shared" si="8"/>
        <v>8</v>
      </c>
      <c r="K31" s="9" t="s">
        <v>27</v>
      </c>
      <c r="L31" s="8">
        <f t="shared" si="9"/>
        <v>7</v>
      </c>
      <c r="M31" s="9" t="s">
        <v>28</v>
      </c>
      <c r="N31" s="8">
        <f t="shared" si="10"/>
        <v>8</v>
      </c>
      <c r="O31" s="9" t="s">
        <v>29</v>
      </c>
      <c r="P31" s="8">
        <f t="shared" si="11"/>
        <v>9</v>
      </c>
      <c r="Q31" s="24">
        <f t="shared" si="1"/>
        <v>322</v>
      </c>
      <c r="R31" s="30">
        <f t="shared" si="2"/>
        <v>8.0500000000000007</v>
      </c>
      <c r="S31" s="9">
        <v>268</v>
      </c>
      <c r="T31" s="51">
        <v>302</v>
      </c>
      <c r="U31" s="21">
        <v>322</v>
      </c>
      <c r="V31" s="26">
        <f t="shared" si="3"/>
        <v>7.5875000000000004</v>
      </c>
    </row>
    <row r="32" spans="1:22" ht="23.25" x14ac:dyDescent="0.35">
      <c r="A32" s="5">
        <f t="shared" si="12"/>
        <v>30</v>
      </c>
      <c r="B32" s="9" t="s">
        <v>578</v>
      </c>
      <c r="C32" s="7" t="s">
        <v>27</v>
      </c>
      <c r="D32" s="8">
        <f t="shared" si="5"/>
        <v>7</v>
      </c>
      <c r="E32" s="9" t="s">
        <v>28</v>
      </c>
      <c r="F32" s="8">
        <f t="shared" si="6"/>
        <v>8</v>
      </c>
      <c r="G32" s="9" t="s">
        <v>28</v>
      </c>
      <c r="H32" s="8">
        <f t="shared" si="7"/>
        <v>8</v>
      </c>
      <c r="I32" s="9" t="s">
        <v>28</v>
      </c>
      <c r="J32" s="8">
        <f t="shared" si="8"/>
        <v>8</v>
      </c>
      <c r="K32" s="9" t="s">
        <v>31</v>
      </c>
      <c r="L32" s="8">
        <f t="shared" si="9"/>
        <v>6</v>
      </c>
      <c r="M32" s="9" t="s">
        <v>29</v>
      </c>
      <c r="N32" s="8">
        <f t="shared" si="10"/>
        <v>9</v>
      </c>
      <c r="O32" s="9" t="s">
        <v>29</v>
      </c>
      <c r="P32" s="8">
        <f t="shared" si="11"/>
        <v>9</v>
      </c>
      <c r="Q32" s="24">
        <f t="shared" si="1"/>
        <v>300</v>
      </c>
      <c r="R32" s="30">
        <f t="shared" si="2"/>
        <v>7.5</v>
      </c>
      <c r="S32" s="9">
        <v>258</v>
      </c>
      <c r="T32" s="51">
        <v>320</v>
      </c>
      <c r="U32" s="21">
        <v>296</v>
      </c>
      <c r="V32" s="26">
        <f t="shared" si="3"/>
        <v>7.3375000000000004</v>
      </c>
    </row>
    <row r="33" spans="1:22" ht="23.25" x14ac:dyDescent="0.35">
      <c r="A33" s="5">
        <f t="shared" si="4"/>
        <v>31</v>
      </c>
      <c r="B33" s="9" t="s">
        <v>579</v>
      </c>
      <c r="C33" s="7" t="s">
        <v>28</v>
      </c>
      <c r="D33" s="8">
        <f t="shared" si="5"/>
        <v>8</v>
      </c>
      <c r="E33" s="9" t="s">
        <v>29</v>
      </c>
      <c r="F33" s="8">
        <f t="shared" si="6"/>
        <v>9</v>
      </c>
      <c r="G33" s="9" t="s">
        <v>29</v>
      </c>
      <c r="H33" s="8">
        <f t="shared" si="7"/>
        <v>9</v>
      </c>
      <c r="I33" s="9" t="s">
        <v>28</v>
      </c>
      <c r="J33" s="8">
        <f t="shared" si="8"/>
        <v>8</v>
      </c>
      <c r="K33" s="9" t="s">
        <v>27</v>
      </c>
      <c r="L33" s="8">
        <f t="shared" si="9"/>
        <v>7</v>
      </c>
      <c r="M33" s="9" t="s">
        <v>33</v>
      </c>
      <c r="N33" s="8">
        <f t="shared" si="10"/>
        <v>10</v>
      </c>
      <c r="O33" s="9" t="s">
        <v>29</v>
      </c>
      <c r="P33" s="8">
        <f t="shared" si="11"/>
        <v>9</v>
      </c>
      <c r="Q33" s="24">
        <f t="shared" si="1"/>
        <v>332</v>
      </c>
      <c r="R33" s="30">
        <f t="shared" si="2"/>
        <v>8.3000000000000007</v>
      </c>
      <c r="S33" s="9">
        <v>290</v>
      </c>
      <c r="T33" s="51">
        <v>306</v>
      </c>
      <c r="U33" s="21">
        <v>324</v>
      </c>
      <c r="V33" s="26">
        <f t="shared" si="3"/>
        <v>7.8250000000000002</v>
      </c>
    </row>
    <row r="34" spans="1:22" ht="23.25" x14ac:dyDescent="0.35">
      <c r="A34" s="5">
        <f t="shared" si="4"/>
        <v>32</v>
      </c>
      <c r="B34" s="9" t="s">
        <v>580</v>
      </c>
      <c r="C34" s="7" t="s">
        <v>44</v>
      </c>
      <c r="D34" s="8">
        <f t="shared" si="5"/>
        <v>5</v>
      </c>
      <c r="E34" s="9" t="s">
        <v>27</v>
      </c>
      <c r="F34" s="8">
        <f t="shared" si="6"/>
        <v>7</v>
      </c>
      <c r="G34" s="9" t="s">
        <v>27</v>
      </c>
      <c r="H34" s="8">
        <f t="shared" si="7"/>
        <v>7</v>
      </c>
      <c r="I34" s="9" t="s">
        <v>44</v>
      </c>
      <c r="J34" s="8">
        <f t="shared" si="8"/>
        <v>5</v>
      </c>
      <c r="K34" s="14" t="s">
        <v>49</v>
      </c>
      <c r="L34" s="8">
        <f t="shared" si="9"/>
        <v>0</v>
      </c>
      <c r="M34" s="9" t="s">
        <v>28</v>
      </c>
      <c r="N34" s="8">
        <f t="shared" si="10"/>
        <v>8</v>
      </c>
      <c r="O34" s="9" t="s">
        <v>29</v>
      </c>
      <c r="P34" s="8">
        <f t="shared" si="11"/>
        <v>9</v>
      </c>
      <c r="Q34" s="24">
        <f t="shared" si="1"/>
        <v>202</v>
      </c>
      <c r="R34" s="30">
        <f t="shared" si="2"/>
        <v>5.05</v>
      </c>
      <c r="S34" s="9">
        <v>292</v>
      </c>
      <c r="T34" s="51">
        <v>300</v>
      </c>
      <c r="U34" s="21">
        <v>268</v>
      </c>
      <c r="V34" s="26">
        <f t="shared" si="3"/>
        <v>6.6375000000000002</v>
      </c>
    </row>
    <row r="35" spans="1:22" ht="23.25" x14ac:dyDescent="0.35">
      <c r="A35" s="5">
        <f>A34+1</f>
        <v>33</v>
      </c>
      <c r="B35" s="9" t="s">
        <v>581</v>
      </c>
      <c r="C35" s="7" t="s">
        <v>28</v>
      </c>
      <c r="D35" s="8">
        <f t="shared" si="5"/>
        <v>8</v>
      </c>
      <c r="E35" s="9" t="s">
        <v>28</v>
      </c>
      <c r="F35" s="8">
        <f t="shared" si="6"/>
        <v>8</v>
      </c>
      <c r="G35" s="9" t="s">
        <v>27</v>
      </c>
      <c r="H35" s="8">
        <f t="shared" si="7"/>
        <v>7</v>
      </c>
      <c r="I35" s="9" t="s">
        <v>28</v>
      </c>
      <c r="J35" s="8">
        <f t="shared" si="8"/>
        <v>8</v>
      </c>
      <c r="K35" s="9" t="s">
        <v>27</v>
      </c>
      <c r="L35" s="8">
        <f t="shared" si="9"/>
        <v>7</v>
      </c>
      <c r="M35" s="9" t="s">
        <v>29</v>
      </c>
      <c r="N35" s="8">
        <f t="shared" si="10"/>
        <v>9</v>
      </c>
      <c r="O35" s="9" t="s">
        <v>29</v>
      </c>
      <c r="P35" s="8">
        <f t="shared" si="11"/>
        <v>9</v>
      </c>
      <c r="Q35" s="24">
        <f t="shared" si="1"/>
        <v>310</v>
      </c>
      <c r="R35" s="30">
        <f t="shared" si="2"/>
        <v>7.75</v>
      </c>
      <c r="S35" s="9">
        <v>285</v>
      </c>
      <c r="T35" s="51">
        <v>338</v>
      </c>
      <c r="U35" s="21">
        <v>322</v>
      </c>
      <c r="V35" s="26">
        <f t="shared" si="3"/>
        <v>7.84375</v>
      </c>
    </row>
    <row r="36" spans="1:22" ht="23.25" x14ac:dyDescent="0.35">
      <c r="A36" s="5">
        <f t="shared" si="4"/>
        <v>34</v>
      </c>
      <c r="B36" s="9" t="s">
        <v>582</v>
      </c>
      <c r="C36" s="7" t="s">
        <v>27</v>
      </c>
      <c r="D36" s="8">
        <f t="shared" si="5"/>
        <v>7</v>
      </c>
      <c r="E36" s="9" t="s">
        <v>28</v>
      </c>
      <c r="F36" s="8">
        <f t="shared" si="6"/>
        <v>8</v>
      </c>
      <c r="G36" s="9" t="s">
        <v>28</v>
      </c>
      <c r="H36" s="8">
        <f t="shared" si="7"/>
        <v>8</v>
      </c>
      <c r="I36" s="9" t="s">
        <v>29</v>
      </c>
      <c r="J36" s="8">
        <f t="shared" si="8"/>
        <v>9</v>
      </c>
      <c r="K36" s="9" t="s">
        <v>31</v>
      </c>
      <c r="L36" s="8">
        <f t="shared" si="9"/>
        <v>6</v>
      </c>
      <c r="M36" s="9" t="s">
        <v>33</v>
      </c>
      <c r="N36" s="8">
        <f t="shared" si="10"/>
        <v>10</v>
      </c>
      <c r="O36" s="9" t="s">
        <v>29</v>
      </c>
      <c r="P36" s="8">
        <f t="shared" si="11"/>
        <v>9</v>
      </c>
      <c r="Q36" s="24">
        <f t="shared" si="1"/>
        <v>308</v>
      </c>
      <c r="R36" s="30">
        <f t="shared" si="2"/>
        <v>7.7</v>
      </c>
      <c r="S36" s="9">
        <v>287</v>
      </c>
      <c r="T36" s="51">
        <v>310</v>
      </c>
      <c r="U36" s="21">
        <v>302</v>
      </c>
      <c r="V36" s="26">
        <f t="shared" si="3"/>
        <v>7.5437500000000002</v>
      </c>
    </row>
    <row r="37" spans="1:22" ht="23.25" x14ac:dyDescent="0.35">
      <c r="A37" s="5">
        <f t="shared" si="4"/>
        <v>35</v>
      </c>
      <c r="B37" s="9" t="s">
        <v>583</v>
      </c>
      <c r="C37" s="15" t="s">
        <v>99</v>
      </c>
      <c r="D37" s="8" t="b">
        <f t="shared" si="5"/>
        <v>0</v>
      </c>
      <c r="E37" s="14" t="s">
        <v>99</v>
      </c>
      <c r="F37" s="8" t="b">
        <f t="shared" si="6"/>
        <v>0</v>
      </c>
      <c r="G37" s="14" t="s">
        <v>99</v>
      </c>
      <c r="H37" s="8" t="b">
        <f t="shared" si="7"/>
        <v>0</v>
      </c>
      <c r="I37" s="14" t="s">
        <v>49</v>
      </c>
      <c r="J37" s="8">
        <f t="shared" si="8"/>
        <v>0</v>
      </c>
      <c r="K37" s="14" t="s">
        <v>49</v>
      </c>
      <c r="L37" s="8">
        <f t="shared" si="9"/>
        <v>0</v>
      </c>
      <c r="M37" s="14" t="s">
        <v>99</v>
      </c>
      <c r="N37" s="8" t="b">
        <f t="shared" si="10"/>
        <v>0</v>
      </c>
      <c r="O37" s="14" t="s">
        <v>99</v>
      </c>
      <c r="P37" s="8" t="b">
        <f t="shared" si="11"/>
        <v>0</v>
      </c>
      <c r="Q37" s="24">
        <f t="shared" si="1"/>
        <v>0</v>
      </c>
      <c r="R37" s="30">
        <f t="shared" si="2"/>
        <v>0</v>
      </c>
      <c r="S37" s="9">
        <v>279</v>
      </c>
      <c r="T37" s="51">
        <v>300</v>
      </c>
      <c r="U37" s="21">
        <v>296</v>
      </c>
      <c r="V37" s="26">
        <f t="shared" si="3"/>
        <v>5.46875</v>
      </c>
    </row>
    <row r="38" spans="1:22" ht="23.25" x14ac:dyDescent="0.35">
      <c r="A38" s="5">
        <f t="shared" si="4"/>
        <v>36</v>
      </c>
      <c r="B38" s="9" t="s">
        <v>584</v>
      </c>
      <c r="C38" s="7" t="s">
        <v>37</v>
      </c>
      <c r="D38" s="8">
        <f t="shared" si="5"/>
        <v>4</v>
      </c>
      <c r="E38" s="9" t="s">
        <v>28</v>
      </c>
      <c r="F38" s="8">
        <f t="shared" si="6"/>
        <v>8</v>
      </c>
      <c r="G38" s="9" t="s">
        <v>27</v>
      </c>
      <c r="H38" s="8">
        <f t="shared" si="7"/>
        <v>7</v>
      </c>
      <c r="I38" s="9" t="s">
        <v>31</v>
      </c>
      <c r="J38" s="8">
        <f t="shared" si="8"/>
        <v>6</v>
      </c>
      <c r="K38" s="9" t="s">
        <v>44</v>
      </c>
      <c r="L38" s="8">
        <f t="shared" si="9"/>
        <v>5</v>
      </c>
      <c r="M38" s="9" t="s">
        <v>29</v>
      </c>
      <c r="N38" s="8">
        <f t="shared" si="10"/>
        <v>9</v>
      </c>
      <c r="O38" s="9" t="s">
        <v>29</v>
      </c>
      <c r="P38" s="8">
        <f t="shared" si="11"/>
        <v>9</v>
      </c>
      <c r="Q38" s="24">
        <f t="shared" si="1"/>
        <v>250</v>
      </c>
      <c r="R38" s="30">
        <f t="shared" si="2"/>
        <v>6.25</v>
      </c>
      <c r="S38" s="9">
        <v>280</v>
      </c>
      <c r="T38" s="51">
        <v>308</v>
      </c>
      <c r="U38" s="21">
        <v>264</v>
      </c>
      <c r="V38" s="26">
        <f t="shared" si="3"/>
        <v>6.8875000000000002</v>
      </c>
    </row>
    <row r="39" spans="1:22" ht="23.25" x14ac:dyDescent="0.35">
      <c r="A39" s="5">
        <f t="shared" si="4"/>
        <v>37</v>
      </c>
      <c r="B39" s="9" t="s">
        <v>585</v>
      </c>
      <c r="C39" s="7" t="s">
        <v>44</v>
      </c>
      <c r="D39" s="8">
        <f t="shared" si="5"/>
        <v>5</v>
      </c>
      <c r="E39" s="9" t="s">
        <v>44</v>
      </c>
      <c r="F39" s="8">
        <f t="shared" si="6"/>
        <v>5</v>
      </c>
      <c r="G39" s="9" t="s">
        <v>44</v>
      </c>
      <c r="H39" s="8">
        <f t="shared" si="7"/>
        <v>5</v>
      </c>
      <c r="I39" s="9" t="s">
        <v>44</v>
      </c>
      <c r="J39" s="8">
        <f t="shared" si="8"/>
        <v>5</v>
      </c>
      <c r="K39" s="9" t="s">
        <v>37</v>
      </c>
      <c r="L39" s="8">
        <f t="shared" si="9"/>
        <v>4</v>
      </c>
      <c r="M39" s="9" t="s">
        <v>28</v>
      </c>
      <c r="N39" s="8">
        <f t="shared" si="10"/>
        <v>8</v>
      </c>
      <c r="O39" s="9" t="s">
        <v>29</v>
      </c>
      <c r="P39" s="8">
        <f t="shared" si="11"/>
        <v>9</v>
      </c>
      <c r="Q39" s="24">
        <f t="shared" si="1"/>
        <v>206</v>
      </c>
      <c r="R39" s="30">
        <f t="shared" si="2"/>
        <v>5.15</v>
      </c>
      <c r="S39" s="9">
        <v>163</v>
      </c>
      <c r="T39" s="51">
        <v>232</v>
      </c>
      <c r="U39" s="35">
        <v>172</v>
      </c>
      <c r="V39" s="26">
        <f t="shared" si="3"/>
        <v>4.8312499999999998</v>
      </c>
    </row>
    <row r="40" spans="1:22" ht="23.25" x14ac:dyDescent="0.35">
      <c r="A40" s="5">
        <f t="shared" si="4"/>
        <v>38</v>
      </c>
      <c r="B40" s="9" t="s">
        <v>586</v>
      </c>
      <c r="C40" s="7" t="s">
        <v>27</v>
      </c>
      <c r="D40" s="8">
        <f t="shared" si="5"/>
        <v>7</v>
      </c>
      <c r="E40" s="9" t="s">
        <v>31</v>
      </c>
      <c r="F40" s="8">
        <f t="shared" si="6"/>
        <v>6</v>
      </c>
      <c r="G40" s="9" t="s">
        <v>31</v>
      </c>
      <c r="H40" s="8">
        <f t="shared" si="7"/>
        <v>6</v>
      </c>
      <c r="I40" s="9" t="s">
        <v>27</v>
      </c>
      <c r="J40" s="8">
        <f t="shared" si="8"/>
        <v>7</v>
      </c>
      <c r="K40" s="9" t="s">
        <v>37</v>
      </c>
      <c r="L40" s="8">
        <f t="shared" si="9"/>
        <v>4</v>
      </c>
      <c r="M40" s="9" t="s">
        <v>31</v>
      </c>
      <c r="N40" s="8">
        <f t="shared" si="10"/>
        <v>6</v>
      </c>
      <c r="O40" s="9" t="s">
        <v>29</v>
      </c>
      <c r="P40" s="8">
        <f t="shared" si="11"/>
        <v>9</v>
      </c>
      <c r="Q40" s="24">
        <f t="shared" si="1"/>
        <v>244</v>
      </c>
      <c r="R40" s="30">
        <f t="shared" si="2"/>
        <v>6.1</v>
      </c>
      <c r="S40" s="9">
        <v>245</v>
      </c>
      <c r="T40" s="51">
        <v>254</v>
      </c>
      <c r="U40" s="21">
        <v>260</v>
      </c>
      <c r="V40" s="26">
        <f t="shared" si="3"/>
        <v>6.2687499999999998</v>
      </c>
    </row>
    <row r="41" spans="1:22" ht="23.25" x14ac:dyDescent="0.35">
      <c r="A41" s="5">
        <f t="shared" si="4"/>
        <v>39</v>
      </c>
      <c r="B41" s="9" t="s">
        <v>587</v>
      </c>
      <c r="C41" s="7" t="s">
        <v>27</v>
      </c>
      <c r="D41" s="8">
        <f t="shared" si="5"/>
        <v>7</v>
      </c>
      <c r="E41" s="9" t="s">
        <v>29</v>
      </c>
      <c r="F41" s="8">
        <f t="shared" si="6"/>
        <v>9</v>
      </c>
      <c r="G41" s="9" t="s">
        <v>28</v>
      </c>
      <c r="H41" s="8">
        <f t="shared" si="7"/>
        <v>8</v>
      </c>
      <c r="I41" s="9" t="s">
        <v>29</v>
      </c>
      <c r="J41" s="8">
        <f t="shared" si="8"/>
        <v>9</v>
      </c>
      <c r="K41" s="9" t="s">
        <v>33</v>
      </c>
      <c r="L41" s="8">
        <f t="shared" si="9"/>
        <v>10</v>
      </c>
      <c r="M41" s="9" t="s">
        <v>33</v>
      </c>
      <c r="N41" s="8">
        <f t="shared" si="10"/>
        <v>10</v>
      </c>
      <c r="O41" s="9" t="s">
        <v>29</v>
      </c>
      <c r="P41" s="8">
        <f t="shared" si="11"/>
        <v>9</v>
      </c>
      <c r="Q41" s="24">
        <f t="shared" si="1"/>
        <v>348</v>
      </c>
      <c r="R41" s="30">
        <f t="shared" si="2"/>
        <v>8.6999999999999993</v>
      </c>
      <c r="S41" s="9">
        <v>331</v>
      </c>
      <c r="T41" s="51">
        <v>346</v>
      </c>
      <c r="U41" s="21">
        <v>338</v>
      </c>
      <c r="V41" s="26">
        <f t="shared" si="3"/>
        <v>8.5187500000000007</v>
      </c>
    </row>
    <row r="42" spans="1:22" ht="23.25" x14ac:dyDescent="0.35">
      <c r="A42" s="5">
        <f t="shared" si="4"/>
        <v>40</v>
      </c>
      <c r="B42" s="9" t="s">
        <v>588</v>
      </c>
      <c r="C42" s="7" t="s">
        <v>29</v>
      </c>
      <c r="D42" s="8">
        <f t="shared" si="5"/>
        <v>9</v>
      </c>
      <c r="E42" s="9" t="s">
        <v>29</v>
      </c>
      <c r="F42" s="8">
        <f t="shared" si="6"/>
        <v>9</v>
      </c>
      <c r="G42" s="9" t="s">
        <v>29</v>
      </c>
      <c r="H42" s="8">
        <f t="shared" si="7"/>
        <v>9</v>
      </c>
      <c r="I42" s="9" t="s">
        <v>33</v>
      </c>
      <c r="J42" s="8">
        <f t="shared" si="8"/>
        <v>10</v>
      </c>
      <c r="K42" s="9" t="s">
        <v>29</v>
      </c>
      <c r="L42" s="8">
        <f t="shared" si="9"/>
        <v>9</v>
      </c>
      <c r="M42" s="9" t="s">
        <v>33</v>
      </c>
      <c r="N42" s="8">
        <f t="shared" si="10"/>
        <v>10</v>
      </c>
      <c r="O42" s="9" t="s">
        <v>33</v>
      </c>
      <c r="P42" s="8">
        <f t="shared" si="11"/>
        <v>10</v>
      </c>
      <c r="Q42" s="24">
        <f t="shared" si="1"/>
        <v>370</v>
      </c>
      <c r="R42" s="30">
        <f t="shared" si="2"/>
        <v>9.25</v>
      </c>
      <c r="S42" s="9">
        <v>351</v>
      </c>
      <c r="T42" s="51">
        <v>368</v>
      </c>
      <c r="U42" s="21">
        <v>376</v>
      </c>
      <c r="V42" s="26">
        <f t="shared" si="3"/>
        <v>9.15625</v>
      </c>
    </row>
    <row r="43" spans="1:22" ht="23.25" x14ac:dyDescent="0.35">
      <c r="A43" s="5">
        <f t="shared" si="4"/>
        <v>41</v>
      </c>
      <c r="B43" s="9" t="s">
        <v>589</v>
      </c>
      <c r="C43" s="7" t="s">
        <v>31</v>
      </c>
      <c r="D43" s="8">
        <f t="shared" si="5"/>
        <v>6</v>
      </c>
      <c r="E43" s="9" t="s">
        <v>28</v>
      </c>
      <c r="F43" s="8">
        <f t="shared" si="6"/>
        <v>8</v>
      </c>
      <c r="G43" s="9" t="s">
        <v>44</v>
      </c>
      <c r="H43" s="8">
        <f t="shared" si="7"/>
        <v>5</v>
      </c>
      <c r="I43" s="9" t="s">
        <v>28</v>
      </c>
      <c r="J43" s="8">
        <f t="shared" si="8"/>
        <v>8</v>
      </c>
      <c r="K43" s="9" t="s">
        <v>37</v>
      </c>
      <c r="L43" s="8">
        <f t="shared" si="9"/>
        <v>4</v>
      </c>
      <c r="M43" s="9" t="s">
        <v>28</v>
      </c>
      <c r="N43" s="8">
        <f t="shared" si="10"/>
        <v>8</v>
      </c>
      <c r="O43" s="9" t="s">
        <v>29</v>
      </c>
      <c r="P43" s="8">
        <f t="shared" si="11"/>
        <v>9</v>
      </c>
      <c r="Q43" s="24">
        <f t="shared" si="1"/>
        <v>256</v>
      </c>
      <c r="R43" s="30">
        <f t="shared" si="2"/>
        <v>6.4</v>
      </c>
      <c r="S43" s="9">
        <v>236</v>
      </c>
      <c r="T43" s="51">
        <v>242</v>
      </c>
      <c r="U43" s="21">
        <v>246</v>
      </c>
      <c r="V43" s="26">
        <f t="shared" si="3"/>
        <v>6.125</v>
      </c>
    </row>
    <row r="44" spans="1:22" ht="23.25" x14ac:dyDescent="0.35">
      <c r="A44" s="5">
        <f t="shared" si="4"/>
        <v>42</v>
      </c>
      <c r="B44" s="9" t="s">
        <v>590</v>
      </c>
      <c r="C44" s="7" t="s">
        <v>27</v>
      </c>
      <c r="D44" s="8">
        <f t="shared" si="5"/>
        <v>7</v>
      </c>
      <c r="E44" s="9" t="s">
        <v>28</v>
      </c>
      <c r="F44" s="8">
        <f t="shared" si="6"/>
        <v>8</v>
      </c>
      <c r="G44" s="9" t="s">
        <v>27</v>
      </c>
      <c r="H44" s="8">
        <f t="shared" si="7"/>
        <v>7</v>
      </c>
      <c r="I44" s="9" t="s">
        <v>28</v>
      </c>
      <c r="J44" s="8">
        <f t="shared" si="8"/>
        <v>8</v>
      </c>
      <c r="K44" s="9" t="s">
        <v>29</v>
      </c>
      <c r="L44" s="8">
        <f t="shared" si="9"/>
        <v>9</v>
      </c>
      <c r="M44" s="9" t="s">
        <v>29</v>
      </c>
      <c r="N44" s="8">
        <f t="shared" si="10"/>
        <v>9</v>
      </c>
      <c r="O44" s="9" t="s">
        <v>29</v>
      </c>
      <c r="P44" s="8">
        <f t="shared" si="11"/>
        <v>9</v>
      </c>
      <c r="Q44" s="24">
        <f t="shared" si="1"/>
        <v>318</v>
      </c>
      <c r="R44" s="30">
        <f t="shared" si="2"/>
        <v>7.95</v>
      </c>
      <c r="S44" s="9">
        <v>331</v>
      </c>
      <c r="T44" s="51">
        <v>336</v>
      </c>
      <c r="U44" s="21">
        <v>320</v>
      </c>
      <c r="V44" s="26">
        <f t="shared" si="3"/>
        <v>8.15625</v>
      </c>
    </row>
    <row r="45" spans="1:22" ht="23.25" x14ac:dyDescent="0.35">
      <c r="A45" s="5">
        <f t="shared" si="4"/>
        <v>43</v>
      </c>
      <c r="B45" s="9" t="s">
        <v>591</v>
      </c>
      <c r="C45" s="7" t="s">
        <v>37</v>
      </c>
      <c r="D45" s="8">
        <f t="shared" si="5"/>
        <v>4</v>
      </c>
      <c r="E45" s="9" t="s">
        <v>31</v>
      </c>
      <c r="F45" s="8">
        <f t="shared" si="6"/>
        <v>6</v>
      </c>
      <c r="G45" s="9" t="s">
        <v>31</v>
      </c>
      <c r="H45" s="8">
        <f t="shared" si="7"/>
        <v>6</v>
      </c>
      <c r="I45" s="9" t="s">
        <v>28</v>
      </c>
      <c r="J45" s="8">
        <f t="shared" si="8"/>
        <v>8</v>
      </c>
      <c r="K45" s="9" t="s">
        <v>37</v>
      </c>
      <c r="L45" s="8">
        <f t="shared" si="9"/>
        <v>4</v>
      </c>
      <c r="M45" s="9" t="s">
        <v>28</v>
      </c>
      <c r="N45" s="8">
        <f t="shared" si="10"/>
        <v>8</v>
      </c>
      <c r="O45" s="9" t="s">
        <v>29</v>
      </c>
      <c r="P45" s="8">
        <f t="shared" si="11"/>
        <v>9</v>
      </c>
      <c r="Q45" s="24">
        <f t="shared" si="1"/>
        <v>230</v>
      </c>
      <c r="R45" s="30">
        <f t="shared" si="2"/>
        <v>5.75</v>
      </c>
      <c r="S45" s="9">
        <v>273</v>
      </c>
      <c r="T45" s="51">
        <v>276</v>
      </c>
      <c r="U45" s="21">
        <v>274</v>
      </c>
      <c r="V45" s="26">
        <f t="shared" si="3"/>
        <v>6.5812499999999998</v>
      </c>
    </row>
    <row r="46" spans="1:22" ht="23.25" x14ac:dyDescent="0.35">
      <c r="A46" s="5">
        <f t="shared" si="4"/>
        <v>44</v>
      </c>
      <c r="B46" s="9" t="s">
        <v>592</v>
      </c>
      <c r="C46" s="7" t="s">
        <v>28</v>
      </c>
      <c r="D46" s="8">
        <f t="shared" si="5"/>
        <v>8</v>
      </c>
      <c r="E46" s="9" t="s">
        <v>28</v>
      </c>
      <c r="F46" s="8">
        <f t="shared" si="6"/>
        <v>8</v>
      </c>
      <c r="G46" s="9" t="s">
        <v>28</v>
      </c>
      <c r="H46" s="8">
        <f t="shared" si="7"/>
        <v>8</v>
      </c>
      <c r="I46" s="9" t="s">
        <v>27</v>
      </c>
      <c r="J46" s="8">
        <f t="shared" si="8"/>
        <v>7</v>
      </c>
      <c r="K46" s="9" t="s">
        <v>27</v>
      </c>
      <c r="L46" s="8">
        <f t="shared" si="9"/>
        <v>7</v>
      </c>
      <c r="M46" s="9" t="s">
        <v>33</v>
      </c>
      <c r="N46" s="8">
        <f t="shared" si="10"/>
        <v>10</v>
      </c>
      <c r="O46" s="9" t="s">
        <v>29</v>
      </c>
      <c r="P46" s="8">
        <f t="shared" si="11"/>
        <v>9</v>
      </c>
      <c r="Q46" s="24">
        <f t="shared" si="1"/>
        <v>312</v>
      </c>
      <c r="R46" s="30">
        <f t="shared" si="2"/>
        <v>7.8</v>
      </c>
      <c r="S46" s="9">
        <v>281</v>
      </c>
      <c r="T46" s="51">
        <v>328</v>
      </c>
      <c r="U46" s="21">
        <v>326</v>
      </c>
      <c r="V46" s="26">
        <f t="shared" si="3"/>
        <v>7.7937500000000002</v>
      </c>
    </row>
    <row r="47" spans="1:22" ht="23.25" x14ac:dyDescent="0.35">
      <c r="A47" s="5">
        <f>A46+1</f>
        <v>45</v>
      </c>
      <c r="B47" s="9" t="s">
        <v>593</v>
      </c>
      <c r="C47" s="7" t="s">
        <v>29</v>
      </c>
      <c r="D47" s="8">
        <f>IF(C47="AA",10, IF(C47="AB",9, IF(C47="BB",8, IF(C47="BC",7,IF(C47="CC",6, IF(C47="CD",5, IF(C47="DD",4,IF(C47="F",0))))))))</f>
        <v>9</v>
      </c>
      <c r="E47" s="9" t="s">
        <v>29</v>
      </c>
      <c r="F47" s="8">
        <f>IF(E47="AA",10, IF(E47="AB",9, IF(E47="BB",8, IF(E47="BC",7,IF(E47="CC",6, IF(E47="CD",5, IF(E47="DD",4,IF(E47="F",0))))))))</f>
        <v>9</v>
      </c>
      <c r="G47" s="9" t="s">
        <v>29</v>
      </c>
      <c r="H47" s="8">
        <f>IF(G47="AA",10, IF(G47="AB",9, IF(G47="BB",8, IF(G47="BC",7,IF(G47="CC",6, IF(G47="CD",5, IF(G47="DD",4,IF(G47="F",0))))))))</f>
        <v>9</v>
      </c>
      <c r="I47" s="9" t="s">
        <v>29</v>
      </c>
      <c r="J47" s="8">
        <f>IF(I47="AA",10, IF(I47="AB",9, IF(I47="BB",8, IF(I47="BC",7,IF(I47="CC",6, IF(I47="CD",5, IF(I47="DD",4,IF(I47="F",0))))))))</f>
        <v>9</v>
      </c>
      <c r="K47" s="9" t="s">
        <v>29</v>
      </c>
      <c r="L47" s="8">
        <f>IF(K47="AA",10, IF(K47="AB",9, IF(K47="BB",8, IF(K47="BC",7,IF(K47="CC",6, IF(K47="CD",5, IF(K47="DD",4,IF(K47="F",0))))))))</f>
        <v>9</v>
      </c>
      <c r="M47" s="9" t="s">
        <v>33</v>
      </c>
      <c r="N47" s="8">
        <f>IF(M47="AA",10, IF(M47="AB",9, IF(M47="BB",8, IF(M47="BC",7,IF(M47="CC",6, IF(M47="CD",5, IF(M47="DD",4,IF(M47="F",0))))))))</f>
        <v>10</v>
      </c>
      <c r="O47" s="9" t="s">
        <v>29</v>
      </c>
      <c r="P47" s="8">
        <f>IF(O47="AA",10, IF(O47="AB",9, IF(O47="BB",8, IF(O47="BC",7,IF(O47="CC",6, IF(O47="CD",5, IF(O47="DD",4,IF(O47="F",0))))))))</f>
        <v>9</v>
      </c>
      <c r="Q47" s="24">
        <f t="shared" si="1"/>
        <v>362</v>
      </c>
      <c r="R47" s="30">
        <f t="shared" si="2"/>
        <v>9.0500000000000007</v>
      </c>
      <c r="S47" s="9">
        <v>309</v>
      </c>
      <c r="T47" s="51">
        <v>340</v>
      </c>
      <c r="U47" s="21">
        <v>354</v>
      </c>
      <c r="V47" s="26">
        <f t="shared" si="3"/>
        <v>8.53125</v>
      </c>
    </row>
    <row r="48" spans="1:22" ht="23.25" x14ac:dyDescent="0.35">
      <c r="A48" s="5">
        <f>A47+1</f>
        <v>46</v>
      </c>
      <c r="B48" s="9" t="s">
        <v>594</v>
      </c>
      <c r="C48" s="7" t="s">
        <v>37</v>
      </c>
      <c r="D48" s="8">
        <f t="shared" ref="D48:D54" si="13">IF(C48="AA",10, IF(C48="AB",9, IF(C48="BB",8, IF(C48="BC",7,IF(C48="CC",6, IF(C48="CD",5, IF(C48="DD",4,IF(C48="F",0))))))))</f>
        <v>4</v>
      </c>
      <c r="E48" s="9" t="s">
        <v>27</v>
      </c>
      <c r="F48" s="8">
        <f t="shared" ref="F48:F54" si="14">IF(E48="AA",10, IF(E48="AB",9, IF(E48="BB",8, IF(E48="BC",7,IF(E48="CC",6, IF(E48="CD",5, IF(E48="DD",4,IF(E48="F",0))))))))</f>
        <v>7</v>
      </c>
      <c r="G48" s="9" t="s">
        <v>31</v>
      </c>
      <c r="H48" s="8">
        <f t="shared" ref="H48:H54" si="15">IF(G48="AA",10, IF(G48="AB",9, IF(G48="BB",8, IF(G48="BC",7,IF(G48="CC",6, IF(G48="CD",5, IF(G48="DD",4,IF(G48="F",0))))))))</f>
        <v>6</v>
      </c>
      <c r="I48" s="9" t="s">
        <v>31</v>
      </c>
      <c r="J48" s="8">
        <f t="shared" ref="J48:J54" si="16">IF(I48="AA",10, IF(I48="AB",9, IF(I48="BB",8, IF(I48="BC",7,IF(I48="CC",6, IF(I48="CD",5, IF(I48="DD",4,IF(I48="F",0))))))))</f>
        <v>6</v>
      </c>
      <c r="K48" s="9" t="s">
        <v>44</v>
      </c>
      <c r="L48" s="8">
        <f t="shared" ref="L48:L54" si="17">IF(K48="AA",10, IF(K48="AB",9, IF(K48="BB",8, IF(K48="BC",7,IF(K48="CC",6, IF(K48="CD",5, IF(K48="DD",4,IF(K48="F",0))))))))</f>
        <v>5</v>
      </c>
      <c r="M48" s="9" t="s">
        <v>31</v>
      </c>
      <c r="N48" s="8">
        <f t="shared" ref="N48:N54" si="18">IF(M48="AA",10, IF(M48="AB",9, IF(M48="BB",8, IF(M48="BC",7,IF(M48="CC",6, IF(M48="CD",5, IF(M48="DD",4,IF(M48="F",0))))))))</f>
        <v>6</v>
      </c>
      <c r="O48" s="9" t="s">
        <v>29</v>
      </c>
      <c r="P48" s="8">
        <f t="shared" ref="P48:P54" si="19">IF(O48="AA",10, IF(O48="AB",9, IF(O48="BB",8, IF(O48="BC",7,IF(O48="CC",6, IF(O48="CD",5, IF(O48="DD",4,IF(O48="F",0))))))))</f>
        <v>9</v>
      </c>
      <c r="Q48" s="24">
        <f t="shared" si="1"/>
        <v>230</v>
      </c>
      <c r="R48" s="30">
        <f t="shared" si="2"/>
        <v>5.75</v>
      </c>
      <c r="S48" s="9">
        <v>293</v>
      </c>
      <c r="T48" s="51">
        <v>308</v>
      </c>
      <c r="U48" s="21">
        <v>298</v>
      </c>
      <c r="V48" s="26">
        <f t="shared" si="3"/>
        <v>7.0562500000000004</v>
      </c>
    </row>
    <row r="49" spans="1:22" ht="23.25" x14ac:dyDescent="0.35">
      <c r="A49" s="5">
        <f t="shared" ref="A49:A55" si="20">A48+1</f>
        <v>47</v>
      </c>
      <c r="B49" s="9" t="s">
        <v>595</v>
      </c>
      <c r="C49" s="7" t="s">
        <v>27</v>
      </c>
      <c r="D49" s="8">
        <f t="shared" si="13"/>
        <v>7</v>
      </c>
      <c r="E49" s="9" t="s">
        <v>29</v>
      </c>
      <c r="F49" s="8">
        <f t="shared" si="14"/>
        <v>9</v>
      </c>
      <c r="G49" s="9" t="s">
        <v>27</v>
      </c>
      <c r="H49" s="8">
        <f t="shared" si="15"/>
        <v>7</v>
      </c>
      <c r="I49" s="9" t="s">
        <v>28</v>
      </c>
      <c r="J49" s="8">
        <f t="shared" si="16"/>
        <v>8</v>
      </c>
      <c r="K49" s="9" t="s">
        <v>27</v>
      </c>
      <c r="L49" s="8">
        <f t="shared" si="17"/>
        <v>7</v>
      </c>
      <c r="M49" s="9" t="s">
        <v>33</v>
      </c>
      <c r="N49" s="8">
        <f t="shared" si="18"/>
        <v>10</v>
      </c>
      <c r="O49" s="9" t="s">
        <v>28</v>
      </c>
      <c r="P49" s="8">
        <f t="shared" si="19"/>
        <v>8</v>
      </c>
      <c r="Q49" s="24">
        <f t="shared" si="1"/>
        <v>310</v>
      </c>
      <c r="R49" s="30">
        <f t="shared" si="2"/>
        <v>7.75</v>
      </c>
      <c r="S49" s="9">
        <v>280</v>
      </c>
      <c r="T49" s="51">
        <v>288</v>
      </c>
      <c r="U49" s="21">
        <v>338</v>
      </c>
      <c r="V49" s="26">
        <f t="shared" si="3"/>
        <v>7.6</v>
      </c>
    </row>
    <row r="50" spans="1:22" ht="23.25" x14ac:dyDescent="0.35">
      <c r="A50" s="5">
        <f t="shared" si="20"/>
        <v>48</v>
      </c>
      <c r="B50" s="9" t="s">
        <v>596</v>
      </c>
      <c r="C50" s="7" t="s">
        <v>37</v>
      </c>
      <c r="D50" s="8">
        <f t="shared" si="13"/>
        <v>4</v>
      </c>
      <c r="E50" s="9" t="s">
        <v>31</v>
      </c>
      <c r="F50" s="8">
        <f t="shared" si="14"/>
        <v>6</v>
      </c>
      <c r="G50" s="9" t="s">
        <v>31</v>
      </c>
      <c r="H50" s="8">
        <f t="shared" si="15"/>
        <v>6</v>
      </c>
      <c r="I50" s="9" t="s">
        <v>28</v>
      </c>
      <c r="J50" s="8">
        <f t="shared" si="16"/>
        <v>8</v>
      </c>
      <c r="K50" s="9" t="s">
        <v>27</v>
      </c>
      <c r="L50" s="8">
        <f t="shared" si="17"/>
        <v>7</v>
      </c>
      <c r="M50" s="9" t="s">
        <v>33</v>
      </c>
      <c r="N50" s="8">
        <f t="shared" si="18"/>
        <v>10</v>
      </c>
      <c r="O50" s="9" t="s">
        <v>29</v>
      </c>
      <c r="P50" s="8">
        <f t="shared" si="19"/>
        <v>9</v>
      </c>
      <c r="Q50" s="24">
        <f t="shared" si="1"/>
        <v>258</v>
      </c>
      <c r="R50" s="30">
        <f t="shared" si="2"/>
        <v>6.45</v>
      </c>
      <c r="S50" s="9">
        <v>314</v>
      </c>
      <c r="T50" s="51">
        <v>318</v>
      </c>
      <c r="U50" s="21">
        <v>294</v>
      </c>
      <c r="V50" s="26">
        <f t="shared" si="3"/>
        <v>7.4</v>
      </c>
    </row>
    <row r="51" spans="1:22" ht="23.25" x14ac:dyDescent="0.35">
      <c r="A51" s="5">
        <f t="shared" si="20"/>
        <v>49</v>
      </c>
      <c r="B51" s="9" t="s">
        <v>597</v>
      </c>
      <c r="C51" s="7" t="s">
        <v>37</v>
      </c>
      <c r="D51" s="8">
        <f t="shared" si="13"/>
        <v>4</v>
      </c>
      <c r="E51" s="9" t="s">
        <v>27</v>
      </c>
      <c r="F51" s="8">
        <f t="shared" si="14"/>
        <v>7</v>
      </c>
      <c r="G51" s="14" t="s">
        <v>132</v>
      </c>
      <c r="H51" s="8" t="b">
        <f t="shared" si="15"/>
        <v>0</v>
      </c>
      <c r="I51" s="9" t="s">
        <v>27</v>
      </c>
      <c r="J51" s="8">
        <f t="shared" si="16"/>
        <v>7</v>
      </c>
      <c r="K51" s="9" t="s">
        <v>44</v>
      </c>
      <c r="L51" s="8">
        <f t="shared" si="17"/>
        <v>5</v>
      </c>
      <c r="M51" s="9" t="s">
        <v>28</v>
      </c>
      <c r="N51" s="8">
        <f t="shared" si="18"/>
        <v>8</v>
      </c>
      <c r="O51" s="9" t="s">
        <v>29</v>
      </c>
      <c r="P51" s="8">
        <f t="shared" si="19"/>
        <v>9</v>
      </c>
      <c r="Q51" s="24">
        <f t="shared" si="1"/>
        <v>204</v>
      </c>
      <c r="R51" s="30">
        <f t="shared" si="2"/>
        <v>5.0999999999999996</v>
      </c>
      <c r="S51" s="9">
        <v>251</v>
      </c>
      <c r="T51" s="51">
        <v>264</v>
      </c>
      <c r="U51" s="21">
        <v>266</v>
      </c>
      <c r="V51" s="26">
        <f t="shared" si="3"/>
        <v>6.15625</v>
      </c>
    </row>
    <row r="52" spans="1:22" ht="23.25" x14ac:dyDescent="0.35">
      <c r="A52" s="5">
        <f t="shared" si="20"/>
        <v>50</v>
      </c>
      <c r="B52" s="9" t="s">
        <v>598</v>
      </c>
      <c r="C52" s="7" t="s">
        <v>27</v>
      </c>
      <c r="D52" s="8">
        <f t="shared" si="13"/>
        <v>7</v>
      </c>
      <c r="E52" s="9" t="s">
        <v>29</v>
      </c>
      <c r="F52" s="8">
        <f t="shared" si="14"/>
        <v>9</v>
      </c>
      <c r="G52" s="9" t="s">
        <v>27</v>
      </c>
      <c r="H52" s="8">
        <f t="shared" si="15"/>
        <v>7</v>
      </c>
      <c r="I52" s="9" t="s">
        <v>27</v>
      </c>
      <c r="J52" s="8">
        <f t="shared" si="16"/>
        <v>7</v>
      </c>
      <c r="K52" s="9" t="s">
        <v>29</v>
      </c>
      <c r="L52" s="8">
        <f t="shared" si="17"/>
        <v>9</v>
      </c>
      <c r="M52" s="9" t="s">
        <v>33</v>
      </c>
      <c r="N52" s="8">
        <f t="shared" si="18"/>
        <v>10</v>
      </c>
      <c r="O52" s="9" t="s">
        <v>29</v>
      </c>
      <c r="P52" s="8">
        <f t="shared" si="19"/>
        <v>9</v>
      </c>
      <c r="Q52" s="24">
        <f t="shared" si="1"/>
        <v>322</v>
      </c>
      <c r="R52" s="30">
        <f t="shared" si="2"/>
        <v>8.0500000000000007</v>
      </c>
      <c r="S52" s="9">
        <v>291</v>
      </c>
      <c r="T52" s="51">
        <v>326</v>
      </c>
      <c r="U52" s="21">
        <v>320</v>
      </c>
      <c r="V52" s="26">
        <f t="shared" si="3"/>
        <v>7.8687500000000004</v>
      </c>
    </row>
    <row r="53" spans="1:22" ht="23.25" x14ac:dyDescent="0.35">
      <c r="A53" s="5">
        <f t="shared" si="20"/>
        <v>51</v>
      </c>
      <c r="B53" s="9" t="s">
        <v>599</v>
      </c>
      <c r="C53" s="7" t="s">
        <v>28</v>
      </c>
      <c r="D53" s="8">
        <f t="shared" si="13"/>
        <v>8</v>
      </c>
      <c r="E53" s="9" t="s">
        <v>28</v>
      </c>
      <c r="F53" s="8">
        <f t="shared" si="14"/>
        <v>8</v>
      </c>
      <c r="G53" s="9" t="s">
        <v>31</v>
      </c>
      <c r="H53" s="8">
        <f t="shared" si="15"/>
        <v>6</v>
      </c>
      <c r="I53" s="9" t="s">
        <v>28</v>
      </c>
      <c r="J53" s="8">
        <f t="shared" si="16"/>
        <v>8</v>
      </c>
      <c r="K53" s="9" t="s">
        <v>44</v>
      </c>
      <c r="L53" s="8">
        <f t="shared" si="17"/>
        <v>5</v>
      </c>
      <c r="M53" s="9" t="s">
        <v>33</v>
      </c>
      <c r="N53" s="8">
        <f t="shared" si="18"/>
        <v>10</v>
      </c>
      <c r="O53" s="9" t="s">
        <v>29</v>
      </c>
      <c r="P53" s="8">
        <f t="shared" si="19"/>
        <v>9</v>
      </c>
      <c r="Q53" s="24">
        <f t="shared" si="1"/>
        <v>290</v>
      </c>
      <c r="R53" s="30">
        <f t="shared" si="2"/>
        <v>7.25</v>
      </c>
      <c r="S53" s="9">
        <v>295</v>
      </c>
      <c r="T53" s="51">
        <v>326</v>
      </c>
      <c r="U53" s="21">
        <v>328</v>
      </c>
      <c r="V53" s="26">
        <f t="shared" si="3"/>
        <v>7.7437500000000004</v>
      </c>
    </row>
    <row r="54" spans="1:22" ht="23.25" x14ac:dyDescent="0.35">
      <c r="A54" s="5">
        <f t="shared" si="20"/>
        <v>52</v>
      </c>
      <c r="B54" s="9" t="s">
        <v>600</v>
      </c>
      <c r="C54" s="7" t="s">
        <v>37</v>
      </c>
      <c r="D54" s="8">
        <f t="shared" si="13"/>
        <v>4</v>
      </c>
      <c r="E54" s="9" t="s">
        <v>31</v>
      </c>
      <c r="F54" s="8">
        <f t="shared" si="14"/>
        <v>6</v>
      </c>
      <c r="G54" s="9" t="s">
        <v>37</v>
      </c>
      <c r="H54" s="8">
        <f t="shared" si="15"/>
        <v>4</v>
      </c>
      <c r="I54" s="9" t="s">
        <v>31</v>
      </c>
      <c r="J54" s="8">
        <f t="shared" si="16"/>
        <v>6</v>
      </c>
      <c r="K54" s="9" t="s">
        <v>37</v>
      </c>
      <c r="L54" s="8">
        <f t="shared" si="17"/>
        <v>4</v>
      </c>
      <c r="M54" s="9" t="s">
        <v>29</v>
      </c>
      <c r="N54" s="8">
        <f t="shared" si="18"/>
        <v>9</v>
      </c>
      <c r="O54" s="9" t="s">
        <v>29</v>
      </c>
      <c r="P54" s="8">
        <f t="shared" si="19"/>
        <v>9</v>
      </c>
      <c r="Q54" s="24">
        <f t="shared" si="1"/>
        <v>208</v>
      </c>
      <c r="R54" s="30">
        <f t="shared" si="2"/>
        <v>5.2</v>
      </c>
      <c r="S54" s="9">
        <v>286</v>
      </c>
      <c r="T54" s="51">
        <v>318</v>
      </c>
      <c r="U54" s="21">
        <v>276</v>
      </c>
      <c r="V54" s="26">
        <f t="shared" si="3"/>
        <v>6.8</v>
      </c>
    </row>
    <row r="55" spans="1:22" ht="23.25" x14ac:dyDescent="0.35">
      <c r="A55" s="5">
        <f t="shared" si="20"/>
        <v>53</v>
      </c>
      <c r="B55" s="9" t="s">
        <v>601</v>
      </c>
      <c r="C55" s="7" t="s">
        <v>27</v>
      </c>
      <c r="D55" s="8">
        <f t="shared" si="5"/>
        <v>7</v>
      </c>
      <c r="E55" s="9" t="s">
        <v>27</v>
      </c>
      <c r="F55" s="8">
        <f t="shared" si="6"/>
        <v>7</v>
      </c>
      <c r="G55" s="9" t="s">
        <v>27</v>
      </c>
      <c r="H55" s="8">
        <f t="shared" si="7"/>
        <v>7</v>
      </c>
      <c r="I55" s="9" t="s">
        <v>28</v>
      </c>
      <c r="J55" s="8">
        <f t="shared" si="8"/>
        <v>8</v>
      </c>
      <c r="K55" s="9" t="s">
        <v>29</v>
      </c>
      <c r="L55" s="8">
        <f t="shared" si="9"/>
        <v>9</v>
      </c>
      <c r="M55" s="9" t="s">
        <v>29</v>
      </c>
      <c r="N55" s="8">
        <f t="shared" si="10"/>
        <v>9</v>
      </c>
      <c r="O55" s="9" t="s">
        <v>29</v>
      </c>
      <c r="P55" s="8">
        <f t="shared" si="11"/>
        <v>9</v>
      </c>
      <c r="Q55" s="24">
        <f t="shared" si="1"/>
        <v>310</v>
      </c>
      <c r="R55" s="30">
        <f t="shared" si="2"/>
        <v>7.75</v>
      </c>
      <c r="S55" s="9">
        <v>286</v>
      </c>
      <c r="T55" s="51">
        <v>308</v>
      </c>
      <c r="U55" s="21">
        <v>312</v>
      </c>
      <c r="V55" s="26">
        <f t="shared" si="3"/>
        <v>7.6</v>
      </c>
    </row>
    <row r="56" spans="1:22" ht="23.25" x14ac:dyDescent="0.35">
      <c r="A56" s="5">
        <f t="shared" si="4"/>
        <v>54</v>
      </c>
      <c r="B56" s="9" t="s">
        <v>602</v>
      </c>
      <c r="C56" s="7" t="s">
        <v>27</v>
      </c>
      <c r="D56" s="8">
        <f t="shared" si="5"/>
        <v>7</v>
      </c>
      <c r="E56" s="9" t="s">
        <v>31</v>
      </c>
      <c r="F56" s="8">
        <f t="shared" si="6"/>
        <v>6</v>
      </c>
      <c r="G56" s="9" t="s">
        <v>31</v>
      </c>
      <c r="H56" s="8">
        <f t="shared" si="7"/>
        <v>6</v>
      </c>
      <c r="I56" s="9" t="s">
        <v>27</v>
      </c>
      <c r="J56" s="8">
        <f t="shared" si="8"/>
        <v>7</v>
      </c>
      <c r="K56" s="9" t="s">
        <v>44</v>
      </c>
      <c r="L56" s="8">
        <f t="shared" si="9"/>
        <v>5</v>
      </c>
      <c r="M56" s="9" t="s">
        <v>29</v>
      </c>
      <c r="N56" s="8">
        <f t="shared" si="10"/>
        <v>9</v>
      </c>
      <c r="O56" s="9" t="s">
        <v>29</v>
      </c>
      <c r="P56" s="8">
        <f t="shared" si="11"/>
        <v>9</v>
      </c>
      <c r="Q56" s="24">
        <f t="shared" si="1"/>
        <v>258</v>
      </c>
      <c r="R56" s="30">
        <f t="shared" si="2"/>
        <v>6.45</v>
      </c>
      <c r="S56" s="9">
        <v>283</v>
      </c>
      <c r="T56" s="51">
        <v>282</v>
      </c>
      <c r="U56" s="21">
        <v>304</v>
      </c>
      <c r="V56" s="26">
        <f t="shared" si="3"/>
        <v>7.0437500000000002</v>
      </c>
    </row>
    <row r="57" spans="1:22" ht="23.25" x14ac:dyDescent="0.35">
      <c r="A57" s="5">
        <f t="shared" si="4"/>
        <v>55</v>
      </c>
      <c r="B57" s="9" t="s">
        <v>603</v>
      </c>
      <c r="C57" s="7" t="s">
        <v>31</v>
      </c>
      <c r="D57" s="8">
        <f t="shared" si="5"/>
        <v>6</v>
      </c>
      <c r="E57" s="9" t="s">
        <v>27</v>
      </c>
      <c r="F57" s="8">
        <f t="shared" si="6"/>
        <v>7</v>
      </c>
      <c r="G57" s="9" t="s">
        <v>28</v>
      </c>
      <c r="H57" s="8">
        <f t="shared" si="7"/>
        <v>8</v>
      </c>
      <c r="I57" s="9" t="s">
        <v>28</v>
      </c>
      <c r="J57" s="8">
        <f t="shared" si="8"/>
        <v>8</v>
      </c>
      <c r="K57" s="9" t="s">
        <v>31</v>
      </c>
      <c r="L57" s="8">
        <f t="shared" si="9"/>
        <v>6</v>
      </c>
      <c r="M57" s="9" t="s">
        <v>33</v>
      </c>
      <c r="N57" s="8">
        <f t="shared" si="10"/>
        <v>10</v>
      </c>
      <c r="O57" s="9" t="s">
        <v>29</v>
      </c>
      <c r="P57" s="8">
        <f t="shared" si="11"/>
        <v>9</v>
      </c>
      <c r="Q57" s="24">
        <f t="shared" si="1"/>
        <v>286</v>
      </c>
      <c r="R57" s="30">
        <f t="shared" si="2"/>
        <v>7.15</v>
      </c>
      <c r="S57" s="9">
        <v>273</v>
      </c>
      <c r="T57" s="51">
        <v>280</v>
      </c>
      <c r="U57" s="21">
        <v>304</v>
      </c>
      <c r="V57" s="26">
        <f t="shared" si="3"/>
        <v>7.1437499999999998</v>
      </c>
    </row>
    <row r="58" spans="1:22" ht="23.25" x14ac:dyDescent="0.35">
      <c r="A58" s="5">
        <f t="shared" si="4"/>
        <v>56</v>
      </c>
      <c r="B58" s="9" t="s">
        <v>604</v>
      </c>
      <c r="C58" s="15" t="s">
        <v>49</v>
      </c>
      <c r="D58" s="8">
        <f t="shared" si="5"/>
        <v>0</v>
      </c>
      <c r="E58" s="9" t="s">
        <v>37</v>
      </c>
      <c r="F58" s="8">
        <f t="shared" si="6"/>
        <v>4</v>
      </c>
      <c r="G58" s="9" t="s">
        <v>37</v>
      </c>
      <c r="H58" s="8">
        <f t="shared" si="7"/>
        <v>4</v>
      </c>
      <c r="I58" s="9" t="s">
        <v>44</v>
      </c>
      <c r="J58" s="8">
        <f t="shared" si="8"/>
        <v>5</v>
      </c>
      <c r="K58" s="14" t="s">
        <v>49</v>
      </c>
      <c r="L58" s="8">
        <f t="shared" si="9"/>
        <v>0</v>
      </c>
      <c r="M58" s="9" t="s">
        <v>31</v>
      </c>
      <c r="N58" s="8">
        <f t="shared" si="10"/>
        <v>6</v>
      </c>
      <c r="O58" s="9" t="s">
        <v>29</v>
      </c>
      <c r="P58" s="8">
        <f t="shared" si="11"/>
        <v>9</v>
      </c>
      <c r="Q58" s="24">
        <f t="shared" si="1"/>
        <v>116</v>
      </c>
      <c r="R58" s="30">
        <f t="shared" si="2"/>
        <v>2.9</v>
      </c>
      <c r="S58" s="9">
        <v>206</v>
      </c>
      <c r="T58" s="51">
        <v>258</v>
      </c>
      <c r="U58" s="21">
        <v>196</v>
      </c>
      <c r="V58" s="26">
        <f t="shared" si="3"/>
        <v>4.8499999999999996</v>
      </c>
    </row>
    <row r="59" spans="1:22" ht="23.25" x14ac:dyDescent="0.35">
      <c r="A59" s="5">
        <f t="shared" si="4"/>
        <v>57</v>
      </c>
      <c r="B59" s="9" t="s">
        <v>605</v>
      </c>
      <c r="C59" s="7" t="s">
        <v>27</v>
      </c>
      <c r="D59" s="8">
        <f t="shared" si="5"/>
        <v>7</v>
      </c>
      <c r="E59" s="9" t="s">
        <v>28</v>
      </c>
      <c r="F59" s="8">
        <f t="shared" si="6"/>
        <v>8</v>
      </c>
      <c r="G59" s="9" t="s">
        <v>27</v>
      </c>
      <c r="H59" s="8">
        <f t="shared" si="7"/>
        <v>7</v>
      </c>
      <c r="I59" s="9" t="s">
        <v>28</v>
      </c>
      <c r="J59" s="8">
        <f t="shared" si="8"/>
        <v>8</v>
      </c>
      <c r="K59" s="9" t="s">
        <v>28</v>
      </c>
      <c r="L59" s="8">
        <f t="shared" si="9"/>
        <v>8</v>
      </c>
      <c r="M59" s="9" t="s">
        <v>33</v>
      </c>
      <c r="N59" s="8">
        <f t="shared" si="10"/>
        <v>10</v>
      </c>
      <c r="O59" s="9" t="s">
        <v>29</v>
      </c>
      <c r="P59" s="8">
        <f t="shared" si="11"/>
        <v>9</v>
      </c>
      <c r="Q59" s="24">
        <f t="shared" si="1"/>
        <v>312</v>
      </c>
      <c r="R59" s="30">
        <f t="shared" si="2"/>
        <v>7.8</v>
      </c>
      <c r="S59" s="9">
        <v>259</v>
      </c>
      <c r="T59" s="51">
        <v>280</v>
      </c>
      <c r="U59" s="21">
        <v>300</v>
      </c>
      <c r="V59" s="26">
        <f t="shared" si="3"/>
        <v>7.1937499999999996</v>
      </c>
    </row>
    <row r="60" spans="1:22" ht="23.25" x14ac:dyDescent="0.35">
      <c r="A60" s="5">
        <f t="shared" si="4"/>
        <v>58</v>
      </c>
      <c r="B60" s="9" t="s">
        <v>606</v>
      </c>
      <c r="C60" s="7" t="s">
        <v>28</v>
      </c>
      <c r="D60" s="8">
        <f t="shared" si="5"/>
        <v>8</v>
      </c>
      <c r="E60" s="9" t="s">
        <v>27</v>
      </c>
      <c r="F60" s="8">
        <f t="shared" si="6"/>
        <v>7</v>
      </c>
      <c r="G60" s="9" t="s">
        <v>27</v>
      </c>
      <c r="H60" s="8">
        <f t="shared" si="7"/>
        <v>7</v>
      </c>
      <c r="I60" s="9" t="s">
        <v>28</v>
      </c>
      <c r="J60" s="8">
        <f t="shared" si="8"/>
        <v>8</v>
      </c>
      <c r="K60" s="9" t="s">
        <v>28</v>
      </c>
      <c r="L60" s="8">
        <f t="shared" si="9"/>
        <v>8</v>
      </c>
      <c r="M60" s="9" t="s">
        <v>33</v>
      </c>
      <c r="N60" s="8">
        <f t="shared" si="10"/>
        <v>10</v>
      </c>
      <c r="O60" s="9" t="s">
        <v>29</v>
      </c>
      <c r="P60" s="8">
        <f t="shared" si="11"/>
        <v>9</v>
      </c>
      <c r="Q60" s="24">
        <f t="shared" si="1"/>
        <v>312</v>
      </c>
      <c r="R60" s="30">
        <f t="shared" si="2"/>
        <v>7.8</v>
      </c>
      <c r="S60" s="9">
        <v>232</v>
      </c>
      <c r="T60" s="51">
        <v>322</v>
      </c>
      <c r="U60" s="21">
        <v>314</v>
      </c>
      <c r="V60" s="26">
        <f t="shared" si="3"/>
        <v>7.375</v>
      </c>
    </row>
    <row r="61" spans="1:22" ht="23.25" x14ac:dyDescent="0.35">
      <c r="A61" s="5">
        <f t="shared" si="4"/>
        <v>59</v>
      </c>
      <c r="B61" s="9" t="s">
        <v>607</v>
      </c>
      <c r="C61" s="7" t="s">
        <v>28</v>
      </c>
      <c r="D61" s="8">
        <f t="shared" si="5"/>
        <v>8</v>
      </c>
      <c r="E61" s="9" t="s">
        <v>28</v>
      </c>
      <c r="F61" s="8">
        <f t="shared" si="6"/>
        <v>8</v>
      </c>
      <c r="G61" s="9" t="s">
        <v>28</v>
      </c>
      <c r="H61" s="8">
        <f t="shared" si="7"/>
        <v>8</v>
      </c>
      <c r="I61" s="9" t="s">
        <v>29</v>
      </c>
      <c r="J61" s="8">
        <f t="shared" si="8"/>
        <v>9</v>
      </c>
      <c r="K61" s="9" t="s">
        <v>29</v>
      </c>
      <c r="L61" s="8">
        <f t="shared" si="9"/>
        <v>9</v>
      </c>
      <c r="M61" s="9" t="s">
        <v>29</v>
      </c>
      <c r="N61" s="8">
        <f t="shared" si="10"/>
        <v>9</v>
      </c>
      <c r="O61" s="9" t="s">
        <v>28</v>
      </c>
      <c r="P61" s="8">
        <f t="shared" si="11"/>
        <v>8</v>
      </c>
      <c r="Q61" s="24">
        <f t="shared" si="1"/>
        <v>336</v>
      </c>
      <c r="R61" s="30">
        <f t="shared" si="2"/>
        <v>8.4</v>
      </c>
      <c r="S61" s="9">
        <v>309</v>
      </c>
      <c r="T61" s="51">
        <v>294</v>
      </c>
      <c r="U61" s="21">
        <v>316</v>
      </c>
      <c r="V61" s="26">
        <f t="shared" si="3"/>
        <v>7.84375</v>
      </c>
    </row>
    <row r="62" spans="1:22" ht="23.25" x14ac:dyDescent="0.35">
      <c r="A62" s="5">
        <f t="shared" si="4"/>
        <v>60</v>
      </c>
      <c r="B62" s="9" t="s">
        <v>608</v>
      </c>
      <c r="C62" s="7" t="s">
        <v>44</v>
      </c>
      <c r="D62" s="8">
        <f t="shared" si="5"/>
        <v>5</v>
      </c>
      <c r="E62" s="9" t="s">
        <v>28</v>
      </c>
      <c r="F62" s="8">
        <f t="shared" si="6"/>
        <v>8</v>
      </c>
      <c r="G62" s="9" t="s">
        <v>28</v>
      </c>
      <c r="H62" s="8">
        <f t="shared" si="7"/>
        <v>8</v>
      </c>
      <c r="I62" s="9" t="s">
        <v>29</v>
      </c>
      <c r="J62" s="8">
        <f t="shared" si="8"/>
        <v>9</v>
      </c>
      <c r="K62" s="9" t="s">
        <v>31</v>
      </c>
      <c r="L62" s="8">
        <f t="shared" si="9"/>
        <v>6</v>
      </c>
      <c r="M62" s="9" t="s">
        <v>33</v>
      </c>
      <c r="N62" s="8">
        <f t="shared" si="10"/>
        <v>10</v>
      </c>
      <c r="O62" s="9" t="s">
        <v>29</v>
      </c>
      <c r="P62" s="8">
        <f t="shared" si="11"/>
        <v>9</v>
      </c>
      <c r="Q62" s="24">
        <f t="shared" si="1"/>
        <v>292</v>
      </c>
      <c r="R62" s="30">
        <f t="shared" si="2"/>
        <v>7.3</v>
      </c>
      <c r="S62" s="9">
        <v>273</v>
      </c>
      <c r="T62" s="51">
        <v>282</v>
      </c>
      <c r="U62" s="21">
        <v>314</v>
      </c>
      <c r="V62" s="26">
        <f t="shared" si="3"/>
        <v>7.2562499999999996</v>
      </c>
    </row>
    <row r="63" spans="1:22" ht="23.25" x14ac:dyDescent="0.35">
      <c r="A63" s="5">
        <f t="shared" si="4"/>
        <v>61</v>
      </c>
      <c r="B63" s="9" t="s">
        <v>609</v>
      </c>
      <c r="C63" s="15" t="s">
        <v>49</v>
      </c>
      <c r="D63" s="8">
        <f t="shared" si="5"/>
        <v>0</v>
      </c>
      <c r="E63" s="9" t="s">
        <v>27</v>
      </c>
      <c r="F63" s="8">
        <f t="shared" si="6"/>
        <v>7</v>
      </c>
      <c r="G63" s="9" t="s">
        <v>44</v>
      </c>
      <c r="H63" s="8">
        <f t="shared" si="7"/>
        <v>5</v>
      </c>
      <c r="I63" s="9" t="s">
        <v>27</v>
      </c>
      <c r="J63" s="8">
        <f t="shared" si="8"/>
        <v>7</v>
      </c>
      <c r="K63" s="9" t="s">
        <v>44</v>
      </c>
      <c r="L63" s="8">
        <f t="shared" si="9"/>
        <v>5</v>
      </c>
      <c r="M63" s="9" t="s">
        <v>27</v>
      </c>
      <c r="N63" s="8">
        <f t="shared" si="10"/>
        <v>7</v>
      </c>
      <c r="O63" s="9" t="s">
        <v>29</v>
      </c>
      <c r="P63" s="8">
        <f t="shared" si="11"/>
        <v>9</v>
      </c>
      <c r="Q63" s="24">
        <f t="shared" si="1"/>
        <v>200</v>
      </c>
      <c r="R63" s="30">
        <f t="shared" si="2"/>
        <v>5</v>
      </c>
      <c r="S63" s="9">
        <v>252</v>
      </c>
      <c r="T63" s="51">
        <v>282</v>
      </c>
      <c r="U63" s="21">
        <v>290</v>
      </c>
      <c r="V63" s="26">
        <f t="shared" si="3"/>
        <v>6.4</v>
      </c>
    </row>
    <row r="64" spans="1:22" ht="23.25" x14ac:dyDescent="0.35">
      <c r="A64" s="5">
        <f t="shared" si="4"/>
        <v>62</v>
      </c>
      <c r="B64" s="9" t="s">
        <v>610</v>
      </c>
      <c r="C64" s="15" t="s">
        <v>49</v>
      </c>
      <c r="D64" s="8">
        <f t="shared" si="5"/>
        <v>0</v>
      </c>
      <c r="E64" s="9" t="s">
        <v>31</v>
      </c>
      <c r="F64" s="8">
        <f t="shared" si="6"/>
        <v>6</v>
      </c>
      <c r="G64" s="14" t="s">
        <v>132</v>
      </c>
      <c r="H64" s="8" t="b">
        <f t="shared" si="7"/>
        <v>0</v>
      </c>
      <c r="I64" s="9" t="s">
        <v>27</v>
      </c>
      <c r="J64" s="8">
        <f t="shared" si="8"/>
        <v>7</v>
      </c>
      <c r="K64" s="9" t="s">
        <v>44</v>
      </c>
      <c r="L64" s="8">
        <f t="shared" si="9"/>
        <v>5</v>
      </c>
      <c r="M64" s="9" t="s">
        <v>31</v>
      </c>
      <c r="N64" s="8">
        <f t="shared" si="10"/>
        <v>6</v>
      </c>
      <c r="O64" s="9" t="s">
        <v>28</v>
      </c>
      <c r="P64" s="8">
        <f t="shared" si="11"/>
        <v>8</v>
      </c>
      <c r="Q64" s="24">
        <f t="shared" si="1"/>
        <v>158</v>
      </c>
      <c r="R64" s="30">
        <f t="shared" si="2"/>
        <v>3.95</v>
      </c>
      <c r="S64" s="9">
        <v>248</v>
      </c>
      <c r="T64" s="51">
        <v>250</v>
      </c>
      <c r="U64" s="21">
        <v>236</v>
      </c>
      <c r="V64" s="26">
        <f t="shared" si="3"/>
        <v>5.5750000000000002</v>
      </c>
    </row>
    <row r="65" spans="1:22" ht="23.25" x14ac:dyDescent="0.35">
      <c r="A65" s="5">
        <f t="shared" si="4"/>
        <v>63</v>
      </c>
      <c r="B65" s="9" t="s">
        <v>611</v>
      </c>
      <c r="C65" s="7" t="s">
        <v>37</v>
      </c>
      <c r="D65" s="8">
        <f t="shared" si="5"/>
        <v>4</v>
      </c>
      <c r="E65" s="9" t="s">
        <v>31</v>
      </c>
      <c r="F65" s="8">
        <f t="shared" si="6"/>
        <v>6</v>
      </c>
      <c r="G65" s="9" t="s">
        <v>44</v>
      </c>
      <c r="H65" s="8">
        <f t="shared" si="7"/>
        <v>5</v>
      </c>
      <c r="I65" s="9" t="s">
        <v>44</v>
      </c>
      <c r="J65" s="8">
        <f t="shared" si="8"/>
        <v>5</v>
      </c>
      <c r="K65" s="9" t="s">
        <v>44</v>
      </c>
      <c r="L65" s="8">
        <f t="shared" si="9"/>
        <v>5</v>
      </c>
      <c r="M65" s="9" t="s">
        <v>29</v>
      </c>
      <c r="N65" s="8">
        <f t="shared" si="10"/>
        <v>9</v>
      </c>
      <c r="O65" s="9" t="s">
        <v>29</v>
      </c>
      <c r="P65" s="8">
        <f t="shared" si="11"/>
        <v>9</v>
      </c>
      <c r="Q65" s="24">
        <f t="shared" si="1"/>
        <v>216</v>
      </c>
      <c r="R65" s="30">
        <f t="shared" si="2"/>
        <v>5.4</v>
      </c>
      <c r="S65" s="39">
        <v>185</v>
      </c>
      <c r="T65" s="51">
        <v>248</v>
      </c>
      <c r="U65" s="21">
        <v>262</v>
      </c>
      <c r="V65" s="26">
        <f t="shared" si="3"/>
        <v>5.6937499999999996</v>
      </c>
    </row>
    <row r="66" spans="1:22" ht="23.25" x14ac:dyDescent="0.35">
      <c r="A66" s="5">
        <f t="shared" si="4"/>
        <v>64</v>
      </c>
      <c r="B66" s="9" t="s">
        <v>612</v>
      </c>
      <c r="C66" s="7" t="s">
        <v>31</v>
      </c>
      <c r="D66" s="8">
        <f t="shared" si="5"/>
        <v>6</v>
      </c>
      <c r="E66" s="9" t="s">
        <v>31</v>
      </c>
      <c r="F66" s="8">
        <f t="shared" si="6"/>
        <v>6</v>
      </c>
      <c r="G66" s="9" t="s">
        <v>37</v>
      </c>
      <c r="H66" s="8">
        <f t="shared" si="7"/>
        <v>4</v>
      </c>
      <c r="I66" s="9" t="s">
        <v>31</v>
      </c>
      <c r="J66" s="8">
        <f t="shared" si="8"/>
        <v>6</v>
      </c>
      <c r="K66" s="9" t="s">
        <v>44</v>
      </c>
      <c r="L66" s="8">
        <f t="shared" si="9"/>
        <v>5</v>
      </c>
      <c r="M66" s="9" t="s">
        <v>29</v>
      </c>
      <c r="N66" s="8">
        <f t="shared" si="10"/>
        <v>9</v>
      </c>
      <c r="O66" s="9" t="s">
        <v>33</v>
      </c>
      <c r="P66" s="8">
        <f t="shared" si="11"/>
        <v>10</v>
      </c>
      <c r="Q66" s="24">
        <f t="shared" si="1"/>
        <v>234</v>
      </c>
      <c r="R66" s="30">
        <f t="shared" si="2"/>
        <v>5.85</v>
      </c>
      <c r="S66" s="9">
        <v>243</v>
      </c>
      <c r="T66" s="51">
        <v>270</v>
      </c>
      <c r="U66" s="21">
        <v>264</v>
      </c>
      <c r="V66" s="26">
        <f t="shared" si="3"/>
        <v>6.3187499999999996</v>
      </c>
    </row>
    <row r="67" spans="1:22" ht="23.25" x14ac:dyDescent="0.35">
      <c r="A67" s="5">
        <f t="shared" si="4"/>
        <v>65</v>
      </c>
      <c r="B67" s="9" t="s">
        <v>613</v>
      </c>
      <c r="C67" s="15" t="s">
        <v>49</v>
      </c>
      <c r="D67" s="8">
        <f t="shared" si="5"/>
        <v>0</v>
      </c>
      <c r="E67" s="14" t="s">
        <v>49</v>
      </c>
      <c r="F67" s="8">
        <f t="shared" si="6"/>
        <v>0</v>
      </c>
      <c r="G67" s="9" t="s">
        <v>44</v>
      </c>
      <c r="H67" s="8">
        <f t="shared" si="7"/>
        <v>5</v>
      </c>
      <c r="I67" s="9" t="s">
        <v>27</v>
      </c>
      <c r="J67" s="8">
        <f t="shared" si="8"/>
        <v>7</v>
      </c>
      <c r="K67" s="9" t="s">
        <v>37</v>
      </c>
      <c r="L67" s="8">
        <f t="shared" si="9"/>
        <v>4</v>
      </c>
      <c r="M67" s="9" t="s">
        <v>28</v>
      </c>
      <c r="N67" s="8">
        <f t="shared" si="10"/>
        <v>8</v>
      </c>
      <c r="O67" s="9" t="s">
        <v>29</v>
      </c>
      <c r="P67" s="8">
        <f t="shared" si="11"/>
        <v>9</v>
      </c>
      <c r="Q67" s="24">
        <f t="shared" si="1"/>
        <v>138</v>
      </c>
      <c r="R67" s="30">
        <f t="shared" si="2"/>
        <v>3.45</v>
      </c>
      <c r="S67" s="39">
        <v>151</v>
      </c>
      <c r="T67" s="52">
        <v>178</v>
      </c>
      <c r="U67" s="35">
        <v>140</v>
      </c>
      <c r="V67" s="26">
        <f t="shared" si="3"/>
        <v>3.7937500000000002</v>
      </c>
    </row>
    <row r="68" spans="1:22" ht="23.25" x14ac:dyDescent="0.35">
      <c r="A68" s="5">
        <f t="shared" si="4"/>
        <v>66</v>
      </c>
      <c r="B68" s="9" t="s">
        <v>614</v>
      </c>
      <c r="C68" s="7" t="s">
        <v>37</v>
      </c>
      <c r="D68" s="8">
        <f t="shared" si="5"/>
        <v>4</v>
      </c>
      <c r="E68" s="9" t="s">
        <v>31</v>
      </c>
      <c r="F68" s="8">
        <f t="shared" si="6"/>
        <v>6</v>
      </c>
      <c r="G68" s="9" t="s">
        <v>37</v>
      </c>
      <c r="H68" s="8">
        <f t="shared" si="7"/>
        <v>4</v>
      </c>
      <c r="I68" s="9" t="s">
        <v>31</v>
      </c>
      <c r="J68" s="8">
        <f t="shared" si="8"/>
        <v>6</v>
      </c>
      <c r="K68" s="14" t="s">
        <v>49</v>
      </c>
      <c r="L68" s="8">
        <f t="shared" si="9"/>
        <v>0</v>
      </c>
      <c r="M68" s="9" t="s">
        <v>29</v>
      </c>
      <c r="N68" s="8">
        <f t="shared" si="10"/>
        <v>9</v>
      </c>
      <c r="O68" s="9" t="s">
        <v>28</v>
      </c>
      <c r="P68" s="8">
        <f t="shared" si="11"/>
        <v>8</v>
      </c>
      <c r="Q68" s="24">
        <f t="shared" ref="Q68:Q102" si="21">(D68*8+F68*8+H68*6+J68*6+L68*8+N68*2+P68*2)</f>
        <v>174</v>
      </c>
      <c r="R68" s="30">
        <f t="shared" ref="R68:R102" si="22">Q68/40</f>
        <v>4.3499999999999996</v>
      </c>
      <c r="S68" s="9">
        <v>237</v>
      </c>
      <c r="T68" s="51">
        <v>186</v>
      </c>
      <c r="U68" s="21">
        <v>280</v>
      </c>
      <c r="V68" s="26">
        <f t="shared" ref="V68:V102" si="23">(Q68+S68+T68+U68)/160</f>
        <v>5.4812500000000002</v>
      </c>
    </row>
    <row r="69" spans="1:22" ht="23.25" x14ac:dyDescent="0.35">
      <c r="A69" s="5">
        <f t="shared" ref="A69:A102" si="24">A68+1</f>
        <v>67</v>
      </c>
      <c r="B69" s="9" t="s">
        <v>615</v>
      </c>
      <c r="C69" s="15" t="s">
        <v>49</v>
      </c>
      <c r="D69" s="8">
        <f>IF(C69="AA",10, IF(C69="AB",9, IF(C69="BB",8, IF(C69="BC",7,IF(C69="CC",6, IF(C69="CD",5, IF(C69="DD",4,IF(C69="F",0))))))))</f>
        <v>0</v>
      </c>
      <c r="E69" s="14" t="s">
        <v>49</v>
      </c>
      <c r="F69" s="8">
        <f>IF(E69="AA",10, IF(E69="AB",9, IF(E69="BB",8, IF(E69="BC",7,IF(E69="CC",6, IF(E69="CD",5, IF(E69="DD",4,IF(E69="F",0))))))))</f>
        <v>0</v>
      </c>
      <c r="G69" s="14" t="s">
        <v>49</v>
      </c>
      <c r="H69" s="8">
        <f>IF(G69="AA",10, IF(G69="AB",9, IF(G69="BB",8, IF(G69="BC",7,IF(G69="CC",6, IF(G69="CD",5, IF(G69="DD",4,IF(G69="F",0))))))))</f>
        <v>0</v>
      </c>
      <c r="I69" s="9" t="s">
        <v>37</v>
      </c>
      <c r="J69" s="8">
        <f>IF(I69="AA",10, IF(I69="AB",9, IF(I69="BB",8, IF(I69="BC",7,IF(I69="CC",6, IF(I69="CD",5, IF(I69="DD",4,IF(I69="F",0))))))))</f>
        <v>4</v>
      </c>
      <c r="K69" s="14" t="s">
        <v>49</v>
      </c>
      <c r="L69" s="8">
        <f>IF(K69="AA",10, IF(K69="AB",9, IF(K69="BB",8, IF(K69="BC",7,IF(K69="CC",6, IF(K69="CD",5, IF(K69="DD",4,IF(K69="F",0))))))))</f>
        <v>0</v>
      </c>
      <c r="M69" s="9" t="s">
        <v>29</v>
      </c>
      <c r="N69" s="8">
        <f>IF(M69="AA",10, IF(M69="AB",9, IF(M69="BB",8, IF(M69="BC",7,IF(M69="CC",6, IF(M69="CD",5, IF(M69="DD",4,IF(M69="F",0))))))))</f>
        <v>9</v>
      </c>
      <c r="O69" s="9" t="s">
        <v>28</v>
      </c>
      <c r="P69" s="8">
        <f>IF(O69="AA",10, IF(O69="AB",9, IF(O69="BB",8, IF(O69="BC",7,IF(O69="CC",6, IF(O69="CD",5, IF(O69="DD",4,IF(O69="F",0))))))))</f>
        <v>8</v>
      </c>
      <c r="Q69" s="24">
        <f t="shared" si="21"/>
        <v>58</v>
      </c>
      <c r="R69" s="30">
        <f t="shared" si="22"/>
        <v>1.45</v>
      </c>
      <c r="S69" s="39">
        <v>200</v>
      </c>
      <c r="T69" s="52">
        <v>162</v>
      </c>
      <c r="U69" s="35">
        <v>126</v>
      </c>
      <c r="V69" s="26">
        <f t="shared" si="23"/>
        <v>3.4125000000000001</v>
      </c>
    </row>
    <row r="70" spans="1:22" ht="23.25" x14ac:dyDescent="0.35">
      <c r="A70" s="5">
        <f t="shared" si="24"/>
        <v>68</v>
      </c>
      <c r="B70" s="9" t="s">
        <v>616</v>
      </c>
      <c r="C70" s="7" t="s">
        <v>44</v>
      </c>
      <c r="D70" s="8">
        <f>IF(C70="AA",10, IF(C70="AB",9, IF(C70="BB",8, IF(C70="BC",7,IF(C70="CC",6, IF(C70="CD",5, IF(C70="DD",4,IF(C70="F",0))))))))</f>
        <v>5</v>
      </c>
      <c r="E70" s="9" t="s">
        <v>44</v>
      </c>
      <c r="F70" s="8">
        <f>IF(E70="AA",10, IF(E70="AB",9, IF(E70="BB",8, IF(E70="BC",7,IF(E70="CC",6, IF(E70="CD",5, IF(E70="DD",4,IF(E70="F",0))))))))</f>
        <v>5</v>
      </c>
      <c r="G70" s="9" t="s">
        <v>31</v>
      </c>
      <c r="H70" s="8">
        <f>IF(G70="AA",10, IF(G70="AB",9, IF(G70="BB",8, IF(G70="BC",7,IF(G70="CC",6, IF(G70="CD",5, IF(G70="DD",4,IF(G70="F",0))))))))</f>
        <v>6</v>
      </c>
      <c r="I70" s="9" t="s">
        <v>31</v>
      </c>
      <c r="J70" s="8">
        <f>IF(I70="AA",10, IF(I70="AB",9, IF(I70="BB",8, IF(I70="BC",7,IF(I70="CC",6, IF(I70="CD",5, IF(I70="DD",4,IF(I70="F",0))))))))</f>
        <v>6</v>
      </c>
      <c r="K70" s="9" t="s">
        <v>37</v>
      </c>
      <c r="L70" s="8">
        <f>IF(K70="AA",10, IF(K70="AB",9, IF(K70="BB",8, IF(K70="BC",7,IF(K70="CC",6, IF(K70="CD",5, IF(K70="DD",4,IF(K70="F",0))))))))</f>
        <v>4</v>
      </c>
      <c r="M70" s="9" t="s">
        <v>29</v>
      </c>
      <c r="N70" s="8">
        <f>IF(M70="AA",10, IF(M70="AB",9, IF(M70="BB",8, IF(M70="BC",7,IF(M70="CC",6, IF(M70="CD",5, IF(M70="DD",4,IF(M70="F",0))))))))</f>
        <v>9</v>
      </c>
      <c r="O70" s="9" t="s">
        <v>29</v>
      </c>
      <c r="P70" s="8">
        <f>IF(O70="AA",10, IF(O70="AB",9, IF(O70="BB",8, IF(O70="BC",7,IF(O70="CC",6, IF(O70="CD",5, IF(O70="DD",4,IF(O70="F",0))))))))</f>
        <v>9</v>
      </c>
      <c r="Q70" s="24">
        <f t="shared" si="21"/>
        <v>220</v>
      </c>
      <c r="R70" s="30">
        <f t="shared" si="22"/>
        <v>5.5</v>
      </c>
      <c r="S70" s="9">
        <v>235</v>
      </c>
      <c r="T70" s="51">
        <v>258</v>
      </c>
      <c r="U70" s="21">
        <v>240</v>
      </c>
      <c r="V70" s="26">
        <f t="shared" si="23"/>
        <v>5.9562499999999998</v>
      </c>
    </row>
    <row r="71" spans="1:22" ht="23.25" x14ac:dyDescent="0.35">
      <c r="A71" s="5">
        <f t="shared" si="24"/>
        <v>69</v>
      </c>
      <c r="B71" s="9" t="s">
        <v>617</v>
      </c>
      <c r="C71" s="15" t="s">
        <v>49</v>
      </c>
      <c r="D71" s="8">
        <f>IF(C71="AA",10, IF(C71="AB",9, IF(C71="BB",8, IF(C71="BC",7,IF(C71="CC",6, IF(C71="CD",5, IF(C71="DD",4,IF(C71="F",0))))))))</f>
        <v>0</v>
      </c>
      <c r="E71" s="9" t="s">
        <v>44</v>
      </c>
      <c r="F71" s="8">
        <f>IF(E71="AA",10, IF(E71="AB",9, IF(E71="BB",8, IF(E71="BC",7,IF(E71="CC",6, IF(E71="CD",5, IF(E71="DD",4,IF(E71="F",0))))))))</f>
        <v>5</v>
      </c>
      <c r="G71" s="9" t="s">
        <v>31</v>
      </c>
      <c r="H71" s="8">
        <f>IF(G71="AA",10, IF(G71="AB",9, IF(G71="BB",8, IF(G71="BC",7,IF(G71="CC",6, IF(G71="CD",5, IF(G71="DD",4,IF(G71="F",0))))))))</f>
        <v>6</v>
      </c>
      <c r="I71" s="9" t="s">
        <v>27</v>
      </c>
      <c r="J71" s="8">
        <f>IF(I71="AA",10, IF(I71="AB",9, IF(I71="BB",8, IF(I71="BC",7,IF(I71="CC",6, IF(I71="CD",5, IF(I71="DD",4,IF(I71="F",0))))))))</f>
        <v>7</v>
      </c>
      <c r="K71" s="9" t="s">
        <v>37</v>
      </c>
      <c r="L71" s="8">
        <f>IF(K71="AA",10, IF(K71="AB",9, IF(K71="BB",8, IF(K71="BC",7,IF(K71="CC",6, IF(K71="CD",5, IF(K71="DD",4,IF(K71="F",0))))))))</f>
        <v>4</v>
      </c>
      <c r="M71" s="9" t="s">
        <v>28</v>
      </c>
      <c r="N71" s="8">
        <f>IF(M71="AA",10, IF(M71="AB",9, IF(M71="BB",8, IF(M71="BC",7,IF(M71="CC",6, IF(M71="CD",5, IF(M71="DD",4,IF(M71="F",0))))))))</f>
        <v>8</v>
      </c>
      <c r="O71" s="9" t="s">
        <v>29</v>
      </c>
      <c r="P71" s="8">
        <f>IF(O71="AA",10, IF(O71="AB",9, IF(O71="BB",8, IF(O71="BC",7,IF(O71="CC",6, IF(O71="CD",5, IF(O71="DD",4,IF(O71="F",0))))))))</f>
        <v>9</v>
      </c>
      <c r="Q71" s="24">
        <f t="shared" si="21"/>
        <v>184</v>
      </c>
      <c r="R71" s="30">
        <f t="shared" si="22"/>
        <v>4.5999999999999996</v>
      </c>
      <c r="S71" s="9">
        <v>222</v>
      </c>
      <c r="T71" s="51">
        <v>268</v>
      </c>
      <c r="U71" s="21">
        <v>226</v>
      </c>
      <c r="V71" s="26">
        <f t="shared" si="23"/>
        <v>5.625</v>
      </c>
    </row>
    <row r="72" spans="1:22" ht="23.25" x14ac:dyDescent="0.35">
      <c r="A72" s="5">
        <f t="shared" si="24"/>
        <v>70</v>
      </c>
      <c r="B72" s="9" t="s">
        <v>618</v>
      </c>
      <c r="C72" s="7" t="s">
        <v>28</v>
      </c>
      <c r="D72" s="8">
        <f>IF(C72="AA",10, IF(C72="AB",9, IF(C72="BB",8, IF(C72="BC",7,IF(C72="CC",6, IF(C72="CD",5, IF(C72="DD",4,IF(C72="F",0))))))))</f>
        <v>8</v>
      </c>
      <c r="E72" s="9" t="s">
        <v>29</v>
      </c>
      <c r="F72" s="8">
        <f>IF(E72="AA",10, IF(E72="AB",9, IF(E72="BB",8, IF(E72="BC",7,IF(E72="CC",6, IF(E72="CD",5, IF(E72="DD",4,IF(E72="F",0))))))))</f>
        <v>9</v>
      </c>
      <c r="G72" s="9" t="s">
        <v>28</v>
      </c>
      <c r="H72" s="8">
        <f>IF(G72="AA",10, IF(G72="AB",9, IF(G72="BB",8, IF(G72="BC",7,IF(G72="CC",6, IF(G72="CD",5, IF(G72="DD",4,IF(G72="F",0))))))))</f>
        <v>8</v>
      </c>
      <c r="I72" s="9" t="s">
        <v>28</v>
      </c>
      <c r="J72" s="8">
        <f>IF(I72="AA",10, IF(I72="AB",9, IF(I72="BB",8, IF(I72="BC",7,IF(I72="CC",6, IF(I72="CD",5, IF(I72="DD",4,IF(I72="F",0))))))))</f>
        <v>8</v>
      </c>
      <c r="K72" s="9" t="s">
        <v>31</v>
      </c>
      <c r="L72" s="8">
        <f>IF(K72="AA",10, IF(K72="AB",9, IF(K72="BB",8, IF(K72="BC",7,IF(K72="CC",6, IF(K72="CD",5, IF(K72="DD",4,IF(K72="F",0))))))))</f>
        <v>6</v>
      </c>
      <c r="M72" s="9" t="s">
        <v>29</v>
      </c>
      <c r="N72" s="8">
        <f>IF(M72="AA",10, IF(M72="AB",9, IF(M72="BB",8, IF(M72="BC",7,IF(M72="CC",6, IF(M72="CD",5, IF(M72="DD",4,IF(M72="F",0))))))))</f>
        <v>9</v>
      </c>
      <c r="O72" s="9" t="s">
        <v>29</v>
      </c>
      <c r="P72" s="8">
        <f>IF(O72="AA",10, IF(O72="AB",9, IF(O72="BB",8, IF(O72="BC",7,IF(O72="CC",6, IF(O72="CD",5, IF(O72="DD",4,IF(O72="F",0))))))))</f>
        <v>9</v>
      </c>
      <c r="Q72" s="24">
        <f t="shared" si="21"/>
        <v>316</v>
      </c>
      <c r="R72" s="30">
        <f t="shared" si="22"/>
        <v>7.9</v>
      </c>
      <c r="S72" s="9">
        <v>223</v>
      </c>
      <c r="T72" s="51">
        <v>278</v>
      </c>
      <c r="U72" s="21">
        <v>298</v>
      </c>
      <c r="V72" s="26">
        <f t="shared" si="23"/>
        <v>6.96875</v>
      </c>
    </row>
    <row r="73" spans="1:22" ht="23.25" x14ac:dyDescent="0.35">
      <c r="A73" s="5">
        <f t="shared" si="24"/>
        <v>71</v>
      </c>
      <c r="B73" s="9" t="s">
        <v>619</v>
      </c>
      <c r="C73" s="7" t="s">
        <v>37</v>
      </c>
      <c r="D73" s="8">
        <f>IF(C73="AA",10, IF(C73="AB",9, IF(C73="BB",8, IF(C73="BC",7,IF(C73="CC",6, IF(C73="CD",5, IF(C73="DD",4,IF(C73="F",0))))))))</f>
        <v>4</v>
      </c>
      <c r="E73" s="9" t="s">
        <v>44</v>
      </c>
      <c r="F73" s="8">
        <f>IF(E73="AA",10, IF(E73="AB",9, IF(E73="BB",8, IF(E73="BC",7,IF(E73="CC",6, IF(E73="CD",5, IF(E73="DD",4,IF(E73="F",0))))))))</f>
        <v>5</v>
      </c>
      <c r="G73" s="9" t="s">
        <v>31</v>
      </c>
      <c r="H73" s="8">
        <f>IF(G73="AA",10, IF(G73="AB",9, IF(G73="BB",8, IF(G73="BC",7,IF(G73="CC",6, IF(G73="CD",5, IF(G73="DD",4,IF(G73="F",0))))))))</f>
        <v>6</v>
      </c>
      <c r="I73" s="9" t="s">
        <v>31</v>
      </c>
      <c r="J73" s="8">
        <f>IF(I73="AA",10, IF(I73="AB",9, IF(I73="BB",8, IF(I73="BC",7,IF(I73="CC",6, IF(I73="CD",5, IF(I73="DD",4,IF(I73="F",0))))))))</f>
        <v>6</v>
      </c>
      <c r="K73" s="9" t="s">
        <v>44</v>
      </c>
      <c r="L73" s="8">
        <f>IF(K73="AA",10, IF(K73="AB",9, IF(K73="BB",8, IF(K73="BC",7,IF(K73="CC",6, IF(K73="CD",5, IF(K73="DD",4,IF(K73="F",0))))))))</f>
        <v>5</v>
      </c>
      <c r="M73" s="9" t="s">
        <v>31</v>
      </c>
      <c r="N73" s="8">
        <f>IF(M73="AA",10, IF(M73="AB",9, IF(M73="BB",8, IF(M73="BC",7,IF(M73="CC",6, IF(M73="CD",5, IF(M73="DD",4,IF(M73="F",0))))))))</f>
        <v>6</v>
      </c>
      <c r="O73" s="9" t="s">
        <v>29</v>
      </c>
      <c r="P73" s="8">
        <f>IF(O73="AA",10, IF(O73="AB",9, IF(O73="BB",8, IF(O73="BC",7,IF(O73="CC",6, IF(O73="CD",5, IF(O73="DD",4,IF(O73="F",0))))))))</f>
        <v>9</v>
      </c>
      <c r="Q73" s="24">
        <f t="shared" si="21"/>
        <v>214</v>
      </c>
      <c r="R73" s="30">
        <f t="shared" si="22"/>
        <v>5.35</v>
      </c>
      <c r="S73" s="39">
        <v>251</v>
      </c>
      <c r="T73" s="51">
        <v>232</v>
      </c>
      <c r="U73" s="21">
        <v>238</v>
      </c>
      <c r="V73" s="26">
        <f t="shared" si="23"/>
        <v>5.84375</v>
      </c>
    </row>
    <row r="74" spans="1:22" ht="23.25" x14ac:dyDescent="0.35">
      <c r="A74" s="5">
        <f t="shared" si="24"/>
        <v>72</v>
      </c>
      <c r="B74" s="9" t="s">
        <v>620</v>
      </c>
      <c r="C74" s="7" t="s">
        <v>44</v>
      </c>
      <c r="D74" s="8">
        <f t="shared" si="5"/>
        <v>5</v>
      </c>
      <c r="E74" s="9" t="s">
        <v>27</v>
      </c>
      <c r="F74" s="8">
        <f t="shared" si="6"/>
        <v>7</v>
      </c>
      <c r="G74" s="9" t="s">
        <v>31</v>
      </c>
      <c r="H74" s="8">
        <f t="shared" si="7"/>
        <v>6</v>
      </c>
      <c r="I74" s="9" t="s">
        <v>28</v>
      </c>
      <c r="J74" s="8">
        <f t="shared" si="8"/>
        <v>8</v>
      </c>
      <c r="K74" s="9" t="s">
        <v>27</v>
      </c>
      <c r="L74" s="8">
        <f t="shared" si="9"/>
        <v>7</v>
      </c>
      <c r="M74" s="9" t="s">
        <v>28</v>
      </c>
      <c r="N74" s="8">
        <f t="shared" si="10"/>
        <v>8</v>
      </c>
      <c r="O74" s="9" t="s">
        <v>29</v>
      </c>
      <c r="P74" s="8">
        <f t="shared" si="11"/>
        <v>9</v>
      </c>
      <c r="Q74" s="24">
        <f t="shared" si="21"/>
        <v>270</v>
      </c>
      <c r="R74" s="30">
        <f t="shared" si="22"/>
        <v>6.75</v>
      </c>
      <c r="S74" s="9">
        <v>219</v>
      </c>
      <c r="T74" s="51">
        <v>272</v>
      </c>
      <c r="U74" s="21">
        <v>300</v>
      </c>
      <c r="V74" s="26">
        <f t="shared" si="23"/>
        <v>6.6312499999999996</v>
      </c>
    </row>
    <row r="75" spans="1:22" ht="23.25" x14ac:dyDescent="0.35">
      <c r="A75" s="5">
        <f t="shared" si="24"/>
        <v>73</v>
      </c>
      <c r="B75" s="9" t="s">
        <v>621</v>
      </c>
      <c r="C75" s="7" t="s">
        <v>37</v>
      </c>
      <c r="D75" s="8">
        <f t="shared" si="5"/>
        <v>4</v>
      </c>
      <c r="E75" s="9" t="s">
        <v>31</v>
      </c>
      <c r="F75" s="8">
        <f t="shared" si="6"/>
        <v>6</v>
      </c>
      <c r="G75" s="14" t="s">
        <v>49</v>
      </c>
      <c r="H75" s="8">
        <f t="shared" si="7"/>
        <v>0</v>
      </c>
      <c r="I75" s="9" t="s">
        <v>27</v>
      </c>
      <c r="J75" s="8">
        <f t="shared" si="8"/>
        <v>7</v>
      </c>
      <c r="K75" s="9" t="s">
        <v>44</v>
      </c>
      <c r="L75" s="8">
        <f t="shared" si="9"/>
        <v>5</v>
      </c>
      <c r="M75" s="9" t="s">
        <v>27</v>
      </c>
      <c r="N75" s="8">
        <f t="shared" si="10"/>
        <v>7</v>
      </c>
      <c r="O75" s="9" t="s">
        <v>33</v>
      </c>
      <c r="P75" s="8">
        <f t="shared" si="11"/>
        <v>10</v>
      </c>
      <c r="Q75" s="24">
        <f t="shared" si="21"/>
        <v>196</v>
      </c>
      <c r="R75" s="30">
        <f t="shared" si="22"/>
        <v>4.9000000000000004</v>
      </c>
      <c r="S75" s="9">
        <v>206</v>
      </c>
      <c r="T75" s="52">
        <v>216</v>
      </c>
      <c r="U75" s="21">
        <v>202</v>
      </c>
      <c r="V75" s="26">
        <f t="shared" si="23"/>
        <v>5.125</v>
      </c>
    </row>
    <row r="76" spans="1:22" ht="23.25" x14ac:dyDescent="0.35">
      <c r="A76" s="5">
        <f t="shared" si="24"/>
        <v>74</v>
      </c>
      <c r="B76" s="9" t="s">
        <v>622</v>
      </c>
      <c r="C76" s="7" t="s">
        <v>28</v>
      </c>
      <c r="D76" s="8">
        <f t="shared" si="5"/>
        <v>8</v>
      </c>
      <c r="E76" s="9" t="s">
        <v>29</v>
      </c>
      <c r="F76" s="8">
        <f t="shared" si="6"/>
        <v>9</v>
      </c>
      <c r="G76" s="9" t="s">
        <v>28</v>
      </c>
      <c r="H76" s="8">
        <f t="shared" si="7"/>
        <v>8</v>
      </c>
      <c r="I76" s="9" t="s">
        <v>27</v>
      </c>
      <c r="J76" s="8">
        <f t="shared" si="8"/>
        <v>7</v>
      </c>
      <c r="K76" s="9" t="s">
        <v>31</v>
      </c>
      <c r="L76" s="8">
        <f t="shared" si="9"/>
        <v>6</v>
      </c>
      <c r="M76" s="9" t="s">
        <v>33</v>
      </c>
      <c r="N76" s="8">
        <f t="shared" si="10"/>
        <v>10</v>
      </c>
      <c r="O76" s="9" t="s">
        <v>29</v>
      </c>
      <c r="P76" s="8">
        <f t="shared" si="11"/>
        <v>9</v>
      </c>
      <c r="Q76" s="24">
        <f t="shared" si="21"/>
        <v>312</v>
      </c>
      <c r="R76" s="30">
        <f t="shared" si="22"/>
        <v>7.8</v>
      </c>
      <c r="S76" s="9">
        <v>225</v>
      </c>
      <c r="T76" s="51">
        <v>284</v>
      </c>
      <c r="U76" s="21">
        <v>308</v>
      </c>
      <c r="V76" s="26">
        <f t="shared" si="23"/>
        <v>7.0562500000000004</v>
      </c>
    </row>
    <row r="77" spans="1:22" ht="23.25" x14ac:dyDescent="0.35">
      <c r="A77" s="5">
        <f t="shared" si="24"/>
        <v>75</v>
      </c>
      <c r="B77" s="9" t="s">
        <v>623</v>
      </c>
      <c r="C77" s="15"/>
      <c r="D77" s="8" t="b">
        <f t="shared" si="5"/>
        <v>0</v>
      </c>
      <c r="E77" s="14" t="s">
        <v>49</v>
      </c>
      <c r="F77" s="8">
        <f t="shared" si="6"/>
        <v>0</v>
      </c>
      <c r="G77" s="14" t="s">
        <v>49</v>
      </c>
      <c r="H77" s="8">
        <f t="shared" si="7"/>
        <v>0</v>
      </c>
      <c r="I77" s="14" t="s">
        <v>49</v>
      </c>
      <c r="J77" s="8">
        <f t="shared" si="8"/>
        <v>0</v>
      </c>
      <c r="K77" s="14" t="s">
        <v>49</v>
      </c>
      <c r="L77" s="8">
        <f t="shared" si="9"/>
        <v>0</v>
      </c>
      <c r="M77" s="14" t="s">
        <v>49</v>
      </c>
      <c r="N77" s="8">
        <f t="shared" si="10"/>
        <v>0</v>
      </c>
      <c r="O77" s="14" t="s">
        <v>49</v>
      </c>
      <c r="P77" s="8">
        <f t="shared" si="11"/>
        <v>0</v>
      </c>
      <c r="Q77" s="24">
        <f t="shared" si="21"/>
        <v>0</v>
      </c>
      <c r="R77" s="30">
        <f t="shared" si="22"/>
        <v>0</v>
      </c>
      <c r="S77" s="9">
        <v>259</v>
      </c>
      <c r="T77" s="51">
        <v>246</v>
      </c>
      <c r="U77" s="21">
        <v>0</v>
      </c>
      <c r="V77" s="26">
        <f t="shared" si="23"/>
        <v>3.15625</v>
      </c>
    </row>
    <row r="78" spans="1:22" ht="23.25" x14ac:dyDescent="0.35">
      <c r="A78" s="5">
        <f t="shared" si="24"/>
        <v>76</v>
      </c>
      <c r="B78" s="9" t="s">
        <v>624</v>
      </c>
      <c r="C78" s="7" t="s">
        <v>29</v>
      </c>
      <c r="D78" s="8">
        <f t="shared" si="5"/>
        <v>9</v>
      </c>
      <c r="E78" s="9" t="s">
        <v>33</v>
      </c>
      <c r="F78" s="8">
        <f t="shared" si="6"/>
        <v>10</v>
      </c>
      <c r="G78" s="9" t="s">
        <v>29</v>
      </c>
      <c r="H78" s="8">
        <f t="shared" si="7"/>
        <v>9</v>
      </c>
      <c r="I78" s="9" t="s">
        <v>29</v>
      </c>
      <c r="J78" s="8">
        <f t="shared" si="8"/>
        <v>9</v>
      </c>
      <c r="K78" s="9" t="s">
        <v>27</v>
      </c>
      <c r="L78" s="8">
        <f t="shared" si="9"/>
        <v>7</v>
      </c>
      <c r="M78" s="9" t="s">
        <v>33</v>
      </c>
      <c r="N78" s="8">
        <f t="shared" si="10"/>
        <v>10</v>
      </c>
      <c r="O78" s="9" t="s">
        <v>29</v>
      </c>
      <c r="P78" s="8">
        <f t="shared" si="11"/>
        <v>9</v>
      </c>
      <c r="Q78" s="24">
        <f t="shared" si="21"/>
        <v>354</v>
      </c>
      <c r="R78" s="30">
        <f t="shared" si="22"/>
        <v>8.85</v>
      </c>
      <c r="S78" s="9">
        <v>233</v>
      </c>
      <c r="T78" s="51">
        <v>308</v>
      </c>
      <c r="U78" s="21">
        <v>306</v>
      </c>
      <c r="V78" s="26">
        <f t="shared" si="23"/>
        <v>7.5062499999999996</v>
      </c>
    </row>
    <row r="79" spans="1:22" ht="23.25" x14ac:dyDescent="0.35">
      <c r="A79" s="5">
        <f t="shared" si="24"/>
        <v>77</v>
      </c>
      <c r="B79" s="9" t="s">
        <v>625</v>
      </c>
      <c r="C79" s="7" t="s">
        <v>31</v>
      </c>
      <c r="D79" s="8">
        <f t="shared" si="5"/>
        <v>6</v>
      </c>
      <c r="E79" s="9" t="s">
        <v>27</v>
      </c>
      <c r="F79" s="8">
        <f t="shared" si="6"/>
        <v>7</v>
      </c>
      <c r="G79" s="9" t="s">
        <v>44</v>
      </c>
      <c r="H79" s="8">
        <f t="shared" si="7"/>
        <v>5</v>
      </c>
      <c r="I79" s="9" t="s">
        <v>27</v>
      </c>
      <c r="J79" s="8">
        <f t="shared" si="8"/>
        <v>7</v>
      </c>
      <c r="K79" s="9" t="s">
        <v>37</v>
      </c>
      <c r="L79" s="8">
        <f t="shared" si="9"/>
        <v>4</v>
      </c>
      <c r="M79" s="9" t="s">
        <v>29</v>
      </c>
      <c r="N79" s="8">
        <f t="shared" si="10"/>
        <v>9</v>
      </c>
      <c r="O79" s="9" t="s">
        <v>33</v>
      </c>
      <c r="P79" s="8">
        <f t="shared" si="11"/>
        <v>10</v>
      </c>
      <c r="Q79" s="24">
        <f t="shared" si="21"/>
        <v>246</v>
      </c>
      <c r="R79" s="30">
        <f t="shared" si="22"/>
        <v>6.15</v>
      </c>
      <c r="S79" s="9">
        <v>247</v>
      </c>
      <c r="T79" s="51">
        <v>280</v>
      </c>
      <c r="U79" s="21">
        <v>278</v>
      </c>
      <c r="V79" s="26">
        <f t="shared" si="23"/>
        <v>6.5687499999999996</v>
      </c>
    </row>
    <row r="80" spans="1:22" ht="23.25" x14ac:dyDescent="0.35">
      <c r="A80" s="5">
        <f t="shared" si="24"/>
        <v>78</v>
      </c>
      <c r="B80" s="9" t="s">
        <v>626</v>
      </c>
      <c r="C80" s="15"/>
      <c r="D80" s="8" t="b">
        <f t="shared" si="5"/>
        <v>0</v>
      </c>
      <c r="E80" s="14"/>
      <c r="F80" s="8" t="b">
        <f t="shared" si="6"/>
        <v>0</v>
      </c>
      <c r="G80" s="14"/>
      <c r="H80" s="8" t="b">
        <f t="shared" si="7"/>
        <v>0</v>
      </c>
      <c r="I80" s="14"/>
      <c r="J80" s="8" t="b">
        <f t="shared" si="8"/>
        <v>0</v>
      </c>
      <c r="K80" s="14"/>
      <c r="L80" s="8" t="b">
        <f t="shared" si="9"/>
        <v>0</v>
      </c>
      <c r="M80" s="14"/>
      <c r="N80" s="8" t="b">
        <f t="shared" si="10"/>
        <v>0</v>
      </c>
      <c r="O80" s="14"/>
      <c r="P80" s="8" t="b">
        <f t="shared" si="11"/>
        <v>0</v>
      </c>
      <c r="Q80" s="24">
        <f t="shared" si="21"/>
        <v>0</v>
      </c>
      <c r="R80" s="30">
        <f t="shared" si="22"/>
        <v>0</v>
      </c>
      <c r="S80" s="39">
        <v>208</v>
      </c>
      <c r="T80" s="51">
        <v>210</v>
      </c>
      <c r="U80" s="21">
        <v>266</v>
      </c>
      <c r="V80" s="26">
        <f t="shared" si="23"/>
        <v>4.2750000000000004</v>
      </c>
    </row>
    <row r="81" spans="1:22" ht="23.25" x14ac:dyDescent="0.35">
      <c r="A81" s="5">
        <f t="shared" si="24"/>
        <v>79</v>
      </c>
      <c r="B81" s="9" t="s">
        <v>627</v>
      </c>
      <c r="C81" s="7" t="s">
        <v>44</v>
      </c>
      <c r="D81" s="8">
        <f t="shared" si="5"/>
        <v>5</v>
      </c>
      <c r="E81" s="9" t="s">
        <v>27</v>
      </c>
      <c r="F81" s="8">
        <f t="shared" si="6"/>
        <v>7</v>
      </c>
      <c r="G81" s="9" t="s">
        <v>44</v>
      </c>
      <c r="H81" s="8">
        <f t="shared" si="7"/>
        <v>5</v>
      </c>
      <c r="I81" s="9" t="s">
        <v>27</v>
      </c>
      <c r="J81" s="8">
        <f t="shared" si="8"/>
        <v>7</v>
      </c>
      <c r="K81" s="9" t="s">
        <v>44</v>
      </c>
      <c r="L81" s="8">
        <f t="shared" si="9"/>
        <v>5</v>
      </c>
      <c r="M81" s="9" t="s">
        <v>29</v>
      </c>
      <c r="N81" s="8">
        <f t="shared" si="10"/>
        <v>9</v>
      </c>
      <c r="O81" s="9" t="s">
        <v>29</v>
      </c>
      <c r="P81" s="8">
        <f t="shared" si="11"/>
        <v>9</v>
      </c>
      <c r="Q81" s="24">
        <f t="shared" si="21"/>
        <v>244</v>
      </c>
      <c r="R81" s="30">
        <f t="shared" si="22"/>
        <v>6.1</v>
      </c>
      <c r="S81" s="39">
        <v>198</v>
      </c>
      <c r="T81" s="51">
        <v>216</v>
      </c>
      <c r="U81" s="21">
        <v>240</v>
      </c>
      <c r="V81" s="26">
        <f t="shared" si="23"/>
        <v>5.6124999999999998</v>
      </c>
    </row>
    <row r="82" spans="1:22" ht="23.25" x14ac:dyDescent="0.35">
      <c r="A82" s="5">
        <f t="shared" si="24"/>
        <v>80</v>
      </c>
      <c r="B82" s="9" t="s">
        <v>628</v>
      </c>
      <c r="C82" s="7" t="s">
        <v>37</v>
      </c>
      <c r="D82" s="8">
        <f t="shared" si="5"/>
        <v>4</v>
      </c>
      <c r="E82" s="9" t="s">
        <v>27</v>
      </c>
      <c r="F82" s="8">
        <f t="shared" si="6"/>
        <v>7</v>
      </c>
      <c r="G82" s="9" t="s">
        <v>44</v>
      </c>
      <c r="H82" s="8">
        <f t="shared" si="7"/>
        <v>5</v>
      </c>
      <c r="I82" s="9" t="s">
        <v>31</v>
      </c>
      <c r="J82" s="8">
        <f t="shared" si="8"/>
        <v>6</v>
      </c>
      <c r="K82" s="9" t="s">
        <v>31</v>
      </c>
      <c r="L82" s="8">
        <f t="shared" si="9"/>
        <v>6</v>
      </c>
      <c r="M82" s="9" t="s">
        <v>27</v>
      </c>
      <c r="N82" s="8">
        <f t="shared" si="10"/>
        <v>7</v>
      </c>
      <c r="O82" s="9" t="s">
        <v>29</v>
      </c>
      <c r="P82" s="8">
        <f t="shared" si="11"/>
        <v>9</v>
      </c>
      <c r="Q82" s="24">
        <f t="shared" si="21"/>
        <v>234</v>
      </c>
      <c r="R82" s="30">
        <f t="shared" si="22"/>
        <v>5.85</v>
      </c>
      <c r="S82" s="9">
        <v>205</v>
      </c>
      <c r="T82" s="51">
        <v>272</v>
      </c>
      <c r="U82" s="21">
        <v>286</v>
      </c>
      <c r="V82" s="26">
        <f t="shared" si="23"/>
        <v>6.2312500000000002</v>
      </c>
    </row>
    <row r="83" spans="1:22" ht="23.25" x14ac:dyDescent="0.35">
      <c r="A83" s="5">
        <f t="shared" si="24"/>
        <v>81</v>
      </c>
      <c r="B83" s="9" t="s">
        <v>629</v>
      </c>
      <c r="C83" s="15" t="s">
        <v>49</v>
      </c>
      <c r="D83" s="8">
        <f t="shared" si="5"/>
        <v>0</v>
      </c>
      <c r="E83" s="9" t="s">
        <v>44</v>
      </c>
      <c r="F83" s="8">
        <f t="shared" si="6"/>
        <v>5</v>
      </c>
      <c r="G83" s="9" t="s">
        <v>37</v>
      </c>
      <c r="H83" s="8">
        <f t="shared" si="7"/>
        <v>4</v>
      </c>
      <c r="I83" s="9" t="s">
        <v>27</v>
      </c>
      <c r="J83" s="8">
        <f t="shared" si="8"/>
        <v>7</v>
      </c>
      <c r="K83" s="14" t="s">
        <v>49</v>
      </c>
      <c r="L83" s="8">
        <f t="shared" si="9"/>
        <v>0</v>
      </c>
      <c r="M83" s="9" t="s">
        <v>29</v>
      </c>
      <c r="N83" s="8">
        <f t="shared" si="10"/>
        <v>9</v>
      </c>
      <c r="O83" s="9" t="s">
        <v>29</v>
      </c>
      <c r="P83" s="8">
        <f t="shared" si="11"/>
        <v>9</v>
      </c>
      <c r="Q83" s="24">
        <f t="shared" si="21"/>
        <v>142</v>
      </c>
      <c r="R83" s="30">
        <f t="shared" si="22"/>
        <v>3.55</v>
      </c>
      <c r="S83" s="9">
        <v>190</v>
      </c>
      <c r="T83" s="51">
        <v>222</v>
      </c>
      <c r="U83" s="35">
        <v>200</v>
      </c>
      <c r="V83" s="26">
        <f t="shared" si="23"/>
        <v>4.7125000000000004</v>
      </c>
    </row>
    <row r="84" spans="1:22" ht="23.25" x14ac:dyDescent="0.35">
      <c r="A84" s="5">
        <f t="shared" si="24"/>
        <v>82</v>
      </c>
      <c r="B84" s="9" t="s">
        <v>630</v>
      </c>
      <c r="C84" s="15" t="s">
        <v>49</v>
      </c>
      <c r="D84" s="8">
        <f t="shared" ref="D84:D102" si="25">IF(C84="AA",10, IF(C84="AB",9, IF(C84="BB",8, IF(C84="BC",7,IF(C84="CC",6, IF(C84="CD",5, IF(C84="DD",4,IF(C84="F",0))))))))</f>
        <v>0</v>
      </c>
      <c r="E84" s="14" t="s">
        <v>49</v>
      </c>
      <c r="F84" s="8">
        <f t="shared" ref="F84:F102" si="26">IF(E84="AA",10, IF(E84="AB",9, IF(E84="BB",8, IF(E84="BC",7,IF(E84="CC",6, IF(E84="CD",5, IF(E84="DD",4,IF(E84="F",0))))))))</f>
        <v>0</v>
      </c>
      <c r="G84" s="14" t="s">
        <v>49</v>
      </c>
      <c r="H84" s="8">
        <f t="shared" ref="H84:H102" si="27">IF(G84="AA",10, IF(G84="AB",9, IF(G84="BB",8, IF(G84="BC",7,IF(G84="CC",6, IF(G84="CD",5, IF(G84="DD",4,IF(G84="F",0))))))))</f>
        <v>0</v>
      </c>
      <c r="I84" s="9" t="s">
        <v>44</v>
      </c>
      <c r="J84" s="8">
        <f t="shared" ref="J84:J102" si="28">IF(I84="AA",10, IF(I84="AB",9, IF(I84="BB",8, IF(I84="BC",7,IF(I84="CC",6, IF(I84="CD",5, IF(I84="DD",4,IF(I84="F",0))))))))</f>
        <v>5</v>
      </c>
      <c r="K84" s="14" t="s">
        <v>49</v>
      </c>
      <c r="L84" s="8">
        <f t="shared" ref="L84:L102" si="29">IF(K84="AA",10, IF(K84="AB",9, IF(K84="BB",8, IF(K84="BC",7,IF(K84="CC",6, IF(K84="CD",5, IF(K84="DD",4,IF(K84="F",0))))))))</f>
        <v>0</v>
      </c>
      <c r="M84" s="9" t="s">
        <v>28</v>
      </c>
      <c r="N84" s="8">
        <f t="shared" ref="N84:N102" si="30">IF(M84="AA",10, IF(M84="AB",9, IF(M84="BB",8, IF(M84="BC",7,IF(M84="CC",6, IF(M84="CD",5, IF(M84="DD",4,IF(M84="F",0))))))))</f>
        <v>8</v>
      </c>
      <c r="O84" s="9" t="s">
        <v>29</v>
      </c>
      <c r="P84" s="8">
        <f t="shared" ref="P84:P102" si="31">IF(O84="AA",10, IF(O84="AB",9, IF(O84="BB",8, IF(O84="BC",7,IF(O84="CC",6, IF(O84="CD",5, IF(O84="DD",4,IF(O84="F",0))))))))</f>
        <v>9</v>
      </c>
      <c r="Q84" s="24">
        <f t="shared" si="21"/>
        <v>64</v>
      </c>
      <c r="R84" s="30">
        <f t="shared" si="22"/>
        <v>1.6</v>
      </c>
      <c r="S84" s="52">
        <v>115</v>
      </c>
      <c r="T84" s="52">
        <v>152</v>
      </c>
      <c r="U84" s="35">
        <v>134</v>
      </c>
      <c r="V84" s="26">
        <f t="shared" si="23"/>
        <v>2.90625</v>
      </c>
    </row>
    <row r="85" spans="1:22" ht="23.25" x14ac:dyDescent="0.35">
      <c r="A85" s="5">
        <f t="shared" si="24"/>
        <v>83</v>
      </c>
      <c r="B85" s="9" t="s">
        <v>631</v>
      </c>
      <c r="C85" s="15" t="s">
        <v>49</v>
      </c>
      <c r="D85" s="8">
        <f t="shared" si="25"/>
        <v>0</v>
      </c>
      <c r="E85" s="9" t="s">
        <v>37</v>
      </c>
      <c r="F85" s="8">
        <f t="shared" si="26"/>
        <v>4</v>
      </c>
      <c r="G85" s="14" t="s">
        <v>49</v>
      </c>
      <c r="H85" s="8">
        <f t="shared" si="27"/>
        <v>0</v>
      </c>
      <c r="I85" s="9" t="s">
        <v>37</v>
      </c>
      <c r="J85" s="8">
        <f t="shared" si="28"/>
        <v>4</v>
      </c>
      <c r="K85" s="14" t="s">
        <v>49</v>
      </c>
      <c r="L85" s="8">
        <f t="shared" si="29"/>
        <v>0</v>
      </c>
      <c r="M85" s="9" t="s">
        <v>29</v>
      </c>
      <c r="N85" s="8">
        <f t="shared" si="30"/>
        <v>9</v>
      </c>
      <c r="O85" s="9" t="s">
        <v>29</v>
      </c>
      <c r="P85" s="8">
        <f t="shared" si="31"/>
        <v>9</v>
      </c>
      <c r="Q85" s="24">
        <f t="shared" si="21"/>
        <v>92</v>
      </c>
      <c r="R85" s="30">
        <f t="shared" si="22"/>
        <v>2.2999999999999998</v>
      </c>
      <c r="S85" s="55">
        <v>88</v>
      </c>
      <c r="T85" s="52">
        <v>162</v>
      </c>
      <c r="U85" s="35">
        <v>62</v>
      </c>
      <c r="V85" s="26">
        <f t="shared" si="23"/>
        <v>2.5249999999999999</v>
      </c>
    </row>
    <row r="86" spans="1:22" ht="23.25" x14ac:dyDescent="0.35">
      <c r="A86" s="5">
        <f t="shared" si="24"/>
        <v>84</v>
      </c>
      <c r="B86" s="9" t="s">
        <v>632</v>
      </c>
      <c r="C86" s="15"/>
      <c r="D86" s="8" t="b">
        <f t="shared" si="25"/>
        <v>0</v>
      </c>
      <c r="E86" s="14" t="s">
        <v>49</v>
      </c>
      <c r="F86" s="8">
        <f t="shared" si="26"/>
        <v>0</v>
      </c>
      <c r="G86" s="14" t="s">
        <v>49</v>
      </c>
      <c r="H86" s="8">
        <f t="shared" si="27"/>
        <v>0</v>
      </c>
      <c r="I86" s="14" t="s">
        <v>49</v>
      </c>
      <c r="J86" s="8">
        <f t="shared" si="28"/>
        <v>0</v>
      </c>
      <c r="K86" s="14" t="s">
        <v>49</v>
      </c>
      <c r="L86" s="8">
        <f t="shared" si="29"/>
        <v>0</v>
      </c>
      <c r="M86" s="14" t="s">
        <v>49</v>
      </c>
      <c r="N86" s="8">
        <f t="shared" si="30"/>
        <v>0</v>
      </c>
      <c r="O86" s="14" t="s">
        <v>49</v>
      </c>
      <c r="P86" s="8">
        <f t="shared" si="31"/>
        <v>0</v>
      </c>
      <c r="Q86" s="24">
        <f t="shared" si="21"/>
        <v>0</v>
      </c>
      <c r="R86" s="30">
        <f t="shared" si="22"/>
        <v>0</v>
      </c>
      <c r="S86" s="55">
        <v>94</v>
      </c>
      <c r="T86" s="52">
        <v>154</v>
      </c>
      <c r="U86" s="35">
        <v>58</v>
      </c>
      <c r="V86" s="26">
        <f t="shared" si="23"/>
        <v>1.9125000000000001</v>
      </c>
    </row>
    <row r="87" spans="1:22" ht="23.25" x14ac:dyDescent="0.35">
      <c r="A87" s="5">
        <f>A86+1</f>
        <v>85</v>
      </c>
      <c r="B87" s="9" t="s">
        <v>633</v>
      </c>
      <c r="C87" s="7" t="s">
        <v>37</v>
      </c>
      <c r="D87" s="8">
        <f t="shared" si="25"/>
        <v>4</v>
      </c>
      <c r="E87" s="9" t="s">
        <v>31</v>
      </c>
      <c r="F87" s="8">
        <f t="shared" si="26"/>
        <v>6</v>
      </c>
      <c r="G87" s="14" t="s">
        <v>49</v>
      </c>
      <c r="H87" s="8">
        <f t="shared" si="27"/>
        <v>0</v>
      </c>
      <c r="I87" s="9" t="s">
        <v>31</v>
      </c>
      <c r="J87" s="8">
        <f t="shared" si="28"/>
        <v>6</v>
      </c>
      <c r="K87" s="9" t="s">
        <v>37</v>
      </c>
      <c r="L87" s="8">
        <f t="shared" si="29"/>
        <v>4</v>
      </c>
      <c r="M87" s="9" t="s">
        <v>29</v>
      </c>
      <c r="N87" s="8">
        <f t="shared" si="30"/>
        <v>9</v>
      </c>
      <c r="O87" s="9" t="s">
        <v>29</v>
      </c>
      <c r="P87" s="8">
        <f t="shared" si="31"/>
        <v>9</v>
      </c>
      <c r="Q87" s="24">
        <f t="shared" si="21"/>
        <v>184</v>
      </c>
      <c r="R87" s="30">
        <f t="shared" si="22"/>
        <v>4.5999999999999996</v>
      </c>
      <c r="S87" s="55">
        <v>204</v>
      </c>
      <c r="T87" s="51">
        <v>210</v>
      </c>
      <c r="U87" s="35">
        <v>204</v>
      </c>
      <c r="V87" s="26">
        <f t="shared" si="23"/>
        <v>5.0125000000000002</v>
      </c>
    </row>
    <row r="88" spans="1:22" ht="23.25" x14ac:dyDescent="0.35">
      <c r="A88" s="5">
        <f t="shared" si="24"/>
        <v>86</v>
      </c>
      <c r="B88" s="9" t="s">
        <v>634</v>
      </c>
      <c r="C88" s="15" t="s">
        <v>49</v>
      </c>
      <c r="D88" s="8">
        <f t="shared" si="25"/>
        <v>0</v>
      </c>
      <c r="E88" s="9" t="s">
        <v>27</v>
      </c>
      <c r="F88" s="8">
        <f t="shared" si="26"/>
        <v>7</v>
      </c>
      <c r="G88" s="9" t="s">
        <v>27</v>
      </c>
      <c r="H88" s="8">
        <f t="shared" si="27"/>
        <v>7</v>
      </c>
      <c r="I88" s="9" t="s">
        <v>27</v>
      </c>
      <c r="J88" s="8">
        <f t="shared" si="28"/>
        <v>7</v>
      </c>
      <c r="K88" s="9" t="s">
        <v>27</v>
      </c>
      <c r="L88" s="8">
        <f t="shared" si="29"/>
        <v>7</v>
      </c>
      <c r="M88" s="9" t="s">
        <v>29</v>
      </c>
      <c r="N88" s="8">
        <f t="shared" si="30"/>
        <v>9</v>
      </c>
      <c r="O88" s="9" t="s">
        <v>29</v>
      </c>
      <c r="P88" s="8">
        <f t="shared" si="31"/>
        <v>9</v>
      </c>
      <c r="Q88" s="24">
        <f t="shared" si="21"/>
        <v>232</v>
      </c>
      <c r="R88" s="30">
        <f t="shared" si="22"/>
        <v>5.8</v>
      </c>
      <c r="S88" s="56">
        <v>218</v>
      </c>
      <c r="T88" s="52">
        <v>222</v>
      </c>
      <c r="U88" s="35">
        <v>256</v>
      </c>
      <c r="V88" s="26">
        <f t="shared" si="23"/>
        <v>5.8</v>
      </c>
    </row>
    <row r="89" spans="1:22" ht="23.25" x14ac:dyDescent="0.35">
      <c r="A89" s="5">
        <f>A88+1</f>
        <v>87</v>
      </c>
      <c r="B89" s="9" t="s">
        <v>635</v>
      </c>
      <c r="C89" s="15" t="s">
        <v>49</v>
      </c>
      <c r="D89" s="8">
        <f t="shared" si="25"/>
        <v>0</v>
      </c>
      <c r="E89" s="9" t="s">
        <v>37</v>
      </c>
      <c r="F89" s="8">
        <f t="shared" si="26"/>
        <v>4</v>
      </c>
      <c r="G89" s="14" t="s">
        <v>49</v>
      </c>
      <c r="H89" s="8">
        <f t="shared" si="27"/>
        <v>0</v>
      </c>
      <c r="I89" s="9" t="s">
        <v>44</v>
      </c>
      <c r="J89" s="8">
        <f t="shared" si="28"/>
        <v>5</v>
      </c>
      <c r="K89" s="9" t="s">
        <v>37</v>
      </c>
      <c r="L89" s="8">
        <f t="shared" si="29"/>
        <v>4</v>
      </c>
      <c r="M89" s="9" t="s">
        <v>29</v>
      </c>
      <c r="N89" s="8">
        <f t="shared" si="30"/>
        <v>9</v>
      </c>
      <c r="O89" s="9" t="s">
        <v>29</v>
      </c>
      <c r="P89" s="8">
        <f t="shared" si="31"/>
        <v>9</v>
      </c>
      <c r="Q89" s="24">
        <f t="shared" si="21"/>
        <v>130</v>
      </c>
      <c r="R89" s="30">
        <f t="shared" si="22"/>
        <v>3.25</v>
      </c>
      <c r="S89" s="55">
        <v>204</v>
      </c>
      <c r="T89" s="52">
        <v>208</v>
      </c>
      <c r="U89" s="35">
        <v>188</v>
      </c>
      <c r="V89" s="26">
        <f t="shared" si="23"/>
        <v>4.5625</v>
      </c>
    </row>
    <row r="90" spans="1:22" ht="23.25" x14ac:dyDescent="0.35">
      <c r="A90" s="5">
        <f>A89+1</f>
        <v>88</v>
      </c>
      <c r="B90" s="9" t="s">
        <v>636</v>
      </c>
      <c r="C90" s="7" t="s">
        <v>28</v>
      </c>
      <c r="D90" s="8">
        <f>IF(C90="AA",10, IF(C90="AB",9, IF(C90="BB",8, IF(C90="BC",7,IF(C90="CC",6, IF(C90="CD",5, IF(C90="DD",4,IF(C90="F",0))))))))</f>
        <v>8</v>
      </c>
      <c r="E90" s="9" t="s">
        <v>29</v>
      </c>
      <c r="F90" s="8">
        <f>IF(E90="AA",10, IF(E90="AB",9, IF(E90="BB",8, IF(E90="BC",7,IF(E90="CC",6, IF(E90="CD",5, IF(E90="DD",4,IF(E90="F",0))))))))</f>
        <v>9</v>
      </c>
      <c r="G90" s="9" t="s">
        <v>28</v>
      </c>
      <c r="H90" s="8">
        <f>IF(G90="AA",10, IF(G90="AB",9, IF(G90="BB",8, IF(G90="BC",7,IF(G90="CC",6, IF(G90="CD",5, IF(G90="DD",4,IF(G90="F",0))))))))</f>
        <v>8</v>
      </c>
      <c r="I90" s="9" t="s">
        <v>28</v>
      </c>
      <c r="J90" s="8">
        <f>IF(I90="AA",10, IF(I90="AB",9, IF(I90="BB",8, IF(I90="BC",7,IF(I90="CC",6, IF(I90="CD",5, IF(I90="DD",4,IF(I90="F",0))))))))</f>
        <v>8</v>
      </c>
      <c r="K90" s="9" t="s">
        <v>33</v>
      </c>
      <c r="L90" s="8">
        <f>IF(K90="AA",10, IF(K90="AB",9, IF(K90="BB",8, IF(K90="BC",7,IF(K90="CC",6, IF(K90="CD",5, IF(K90="DD",4,IF(K90="F",0))))))))</f>
        <v>10</v>
      </c>
      <c r="M90" s="9" t="s">
        <v>27</v>
      </c>
      <c r="N90" s="8">
        <f>IF(M90="AA",10, IF(M90="AB",9, IF(M90="BB",8, IF(M90="BC",7,IF(M90="CC",6, IF(M90="CD",5, IF(M90="DD",4,IF(M90="F",0))))))))</f>
        <v>7</v>
      </c>
      <c r="O90" s="9" t="s">
        <v>28</v>
      </c>
      <c r="P90" s="8">
        <f>IF(O90="AA",10, IF(O90="AB",9, IF(O90="BB",8, IF(O90="BC",7,IF(O90="CC",6, IF(O90="CD",5, IF(O90="DD",4,IF(O90="F",0))))))))</f>
        <v>8</v>
      </c>
      <c r="Q90" s="24">
        <f t="shared" si="21"/>
        <v>342</v>
      </c>
      <c r="R90" s="30">
        <f t="shared" si="22"/>
        <v>8.5500000000000007</v>
      </c>
      <c r="S90" s="56">
        <v>295</v>
      </c>
      <c r="T90" s="51">
        <v>366</v>
      </c>
      <c r="U90" s="21">
        <v>348</v>
      </c>
      <c r="V90" s="26">
        <f t="shared" si="23"/>
        <v>8.4437499999999996</v>
      </c>
    </row>
    <row r="91" spans="1:22" ht="23.25" x14ac:dyDescent="0.35">
      <c r="A91" s="5">
        <f>A90+1</f>
        <v>89</v>
      </c>
      <c r="B91" s="9" t="s">
        <v>637</v>
      </c>
      <c r="C91" s="7" t="s">
        <v>44</v>
      </c>
      <c r="D91" s="8">
        <f t="shared" ref="D91:D96" si="32">IF(C91="AA",10, IF(C91="AB",9, IF(C91="BB",8, IF(C91="BC",7,IF(C91="CC",6, IF(C91="CD",5, IF(C91="DD",4,IF(C91="F",0))))))))</f>
        <v>5</v>
      </c>
      <c r="E91" s="9" t="s">
        <v>27</v>
      </c>
      <c r="F91" s="8">
        <f t="shared" ref="F91:F96" si="33">IF(E91="AA",10, IF(E91="AB",9, IF(E91="BB",8, IF(E91="BC",7,IF(E91="CC",6, IF(E91="CD",5, IF(E91="DD",4,IF(E91="F",0))))))))</f>
        <v>7</v>
      </c>
      <c r="G91" s="9" t="s">
        <v>44</v>
      </c>
      <c r="H91" s="8">
        <f t="shared" ref="H91:H96" si="34">IF(G91="AA",10, IF(G91="AB",9, IF(G91="BB",8, IF(G91="BC",7,IF(G91="CC",6, IF(G91="CD",5, IF(G91="DD",4,IF(G91="F",0))))))))</f>
        <v>5</v>
      </c>
      <c r="I91" s="9" t="s">
        <v>31</v>
      </c>
      <c r="J91" s="8">
        <f t="shared" ref="J91:J96" si="35">IF(I91="AA",10, IF(I91="AB",9, IF(I91="BB",8, IF(I91="BC",7,IF(I91="CC",6, IF(I91="CD",5, IF(I91="DD",4,IF(I91="F",0))))))))</f>
        <v>6</v>
      </c>
      <c r="K91" s="9" t="s">
        <v>37</v>
      </c>
      <c r="L91" s="8">
        <f t="shared" ref="L91:L96" si="36">IF(K91="AA",10, IF(K91="AB",9, IF(K91="BB",8, IF(K91="BC",7,IF(K91="CC",6, IF(K91="CD",5, IF(K91="DD",4,IF(K91="F",0))))))))</f>
        <v>4</v>
      </c>
      <c r="M91" s="9" t="s">
        <v>29</v>
      </c>
      <c r="N91" s="8">
        <f t="shared" ref="N91:N96" si="37">IF(M91="AA",10, IF(M91="AB",9, IF(M91="BB",8, IF(M91="BC",7,IF(M91="CC",6, IF(M91="CD",5, IF(M91="DD",4,IF(M91="F",0))))))))</f>
        <v>9</v>
      </c>
      <c r="O91" s="9" t="s">
        <v>29</v>
      </c>
      <c r="P91" s="8">
        <f t="shared" ref="P91:P96" si="38">IF(O91="AA",10, IF(O91="AB",9, IF(O91="BB",8, IF(O91="BC",7,IF(O91="CC",6, IF(O91="CD",5, IF(O91="DD",4,IF(O91="F",0))))))))</f>
        <v>9</v>
      </c>
      <c r="Q91" s="24">
        <f t="shared" si="21"/>
        <v>230</v>
      </c>
      <c r="R91" s="30">
        <f t="shared" si="22"/>
        <v>5.75</v>
      </c>
      <c r="S91" s="55">
        <v>214</v>
      </c>
      <c r="T91" s="51">
        <v>226</v>
      </c>
      <c r="U91" s="21">
        <v>266</v>
      </c>
      <c r="V91" s="26">
        <f t="shared" si="23"/>
        <v>5.85</v>
      </c>
    </row>
    <row r="92" spans="1:22" ht="23.25" x14ac:dyDescent="0.35">
      <c r="A92" s="5">
        <f t="shared" ref="A92:A97" si="39">A91+1</f>
        <v>90</v>
      </c>
      <c r="B92" s="9" t="s">
        <v>638</v>
      </c>
      <c r="C92" s="7" t="s">
        <v>27</v>
      </c>
      <c r="D92" s="8">
        <f t="shared" si="32"/>
        <v>7</v>
      </c>
      <c r="E92" s="9" t="s">
        <v>29</v>
      </c>
      <c r="F92" s="8">
        <f t="shared" si="33"/>
        <v>9</v>
      </c>
      <c r="G92" s="9" t="s">
        <v>28</v>
      </c>
      <c r="H92" s="8">
        <f t="shared" si="34"/>
        <v>8</v>
      </c>
      <c r="I92" s="9" t="s">
        <v>27</v>
      </c>
      <c r="J92" s="8">
        <f t="shared" si="35"/>
        <v>7</v>
      </c>
      <c r="K92" s="9" t="s">
        <v>27</v>
      </c>
      <c r="L92" s="8">
        <f t="shared" si="36"/>
        <v>7</v>
      </c>
      <c r="M92" s="9" t="s">
        <v>29</v>
      </c>
      <c r="N92" s="8">
        <f t="shared" si="37"/>
        <v>9</v>
      </c>
      <c r="O92" s="9" t="s">
        <v>29</v>
      </c>
      <c r="P92" s="8">
        <f t="shared" si="38"/>
        <v>9</v>
      </c>
      <c r="Q92" s="24">
        <f t="shared" si="21"/>
        <v>310</v>
      </c>
      <c r="R92" s="30">
        <f t="shared" si="22"/>
        <v>7.75</v>
      </c>
      <c r="S92" s="56">
        <v>269</v>
      </c>
      <c r="T92" s="51">
        <v>332</v>
      </c>
      <c r="U92" s="21">
        <v>354</v>
      </c>
      <c r="V92" s="26">
        <f t="shared" si="23"/>
        <v>7.90625</v>
      </c>
    </row>
    <row r="93" spans="1:22" ht="23.25" x14ac:dyDescent="0.35">
      <c r="A93" s="5">
        <f t="shared" si="39"/>
        <v>91</v>
      </c>
      <c r="B93" s="9" t="s">
        <v>639</v>
      </c>
      <c r="C93" s="7" t="s">
        <v>37</v>
      </c>
      <c r="D93" s="8">
        <f t="shared" si="32"/>
        <v>4</v>
      </c>
      <c r="E93" s="9" t="s">
        <v>31</v>
      </c>
      <c r="F93" s="8">
        <f t="shared" si="33"/>
        <v>6</v>
      </c>
      <c r="G93" s="9" t="s">
        <v>37</v>
      </c>
      <c r="H93" s="8">
        <f t="shared" si="34"/>
        <v>4</v>
      </c>
      <c r="I93" s="9" t="s">
        <v>44</v>
      </c>
      <c r="J93" s="8">
        <f t="shared" si="35"/>
        <v>5</v>
      </c>
      <c r="K93" s="14" t="s">
        <v>49</v>
      </c>
      <c r="L93" s="8">
        <f>IF(K93="AA",10, IF(K93="AB",9, IF(K93="BB",8, IF(K93="BC",7,IF(K93="CC",6, IF(K93="CD",5, IF(K93="DD",4,IF(K93="F",0))))))))</f>
        <v>0</v>
      </c>
      <c r="M93" s="9" t="s">
        <v>29</v>
      </c>
      <c r="N93" s="8">
        <f t="shared" si="37"/>
        <v>9</v>
      </c>
      <c r="O93" s="9" t="s">
        <v>33</v>
      </c>
      <c r="P93" s="8">
        <f t="shared" si="38"/>
        <v>10</v>
      </c>
      <c r="Q93" s="24">
        <f t="shared" si="21"/>
        <v>172</v>
      </c>
      <c r="R93" s="30">
        <f t="shared" si="22"/>
        <v>4.3</v>
      </c>
      <c r="S93" s="52">
        <v>193</v>
      </c>
      <c r="T93" s="52">
        <v>172</v>
      </c>
      <c r="U93" s="21">
        <v>236</v>
      </c>
      <c r="V93" s="26">
        <f t="shared" si="23"/>
        <v>4.8312499999999998</v>
      </c>
    </row>
    <row r="94" spans="1:22" ht="23.25" x14ac:dyDescent="0.35">
      <c r="A94" s="5">
        <f t="shared" si="39"/>
        <v>92</v>
      </c>
      <c r="B94" s="9" t="s">
        <v>640</v>
      </c>
      <c r="C94" s="7" t="s">
        <v>44</v>
      </c>
      <c r="D94" s="8">
        <f t="shared" si="32"/>
        <v>5</v>
      </c>
      <c r="E94" s="9" t="s">
        <v>31</v>
      </c>
      <c r="F94" s="8">
        <f t="shared" si="33"/>
        <v>6</v>
      </c>
      <c r="G94" s="9" t="s">
        <v>44</v>
      </c>
      <c r="H94" s="8">
        <f t="shared" si="34"/>
        <v>5</v>
      </c>
      <c r="I94" s="9" t="s">
        <v>44</v>
      </c>
      <c r="J94" s="8">
        <f t="shared" si="35"/>
        <v>5</v>
      </c>
      <c r="K94" s="9" t="s">
        <v>37</v>
      </c>
      <c r="L94" s="8">
        <f>IF(K94="AA",10, IF(K94="AB",9, IF(K94="BB",8, IF(K94="BC",7,IF(K94="CC",6, IF(K94="CD",5, IF(K94="DD",4,IF(K94="F",0))))))))</f>
        <v>4</v>
      </c>
      <c r="M94" s="9" t="s">
        <v>44</v>
      </c>
      <c r="N94" s="8">
        <f t="shared" si="37"/>
        <v>5</v>
      </c>
      <c r="O94" s="9" t="s">
        <v>29</v>
      </c>
      <c r="P94" s="8">
        <f t="shared" si="38"/>
        <v>9</v>
      </c>
      <c r="Q94" s="24">
        <f t="shared" si="21"/>
        <v>208</v>
      </c>
      <c r="R94" s="30">
        <f t="shared" si="22"/>
        <v>5.2</v>
      </c>
      <c r="S94" s="51">
        <v>208</v>
      </c>
      <c r="T94" s="51">
        <v>252</v>
      </c>
      <c r="U94" s="21">
        <v>216</v>
      </c>
      <c r="V94" s="26">
        <f t="shared" si="23"/>
        <v>5.5250000000000004</v>
      </c>
    </row>
    <row r="95" spans="1:22" ht="23.25" x14ac:dyDescent="0.35">
      <c r="A95" s="5">
        <f t="shared" si="39"/>
        <v>93</v>
      </c>
      <c r="B95" s="9" t="s">
        <v>641</v>
      </c>
      <c r="C95" s="7" t="s">
        <v>31</v>
      </c>
      <c r="D95" s="8">
        <f t="shared" si="32"/>
        <v>6</v>
      </c>
      <c r="E95" s="9" t="s">
        <v>31</v>
      </c>
      <c r="F95" s="8">
        <f t="shared" si="33"/>
        <v>6</v>
      </c>
      <c r="G95" s="9" t="s">
        <v>31</v>
      </c>
      <c r="H95" s="8">
        <f t="shared" si="34"/>
        <v>6</v>
      </c>
      <c r="I95" s="9" t="s">
        <v>27</v>
      </c>
      <c r="J95" s="8">
        <f t="shared" si="35"/>
        <v>7</v>
      </c>
      <c r="K95" s="9" t="s">
        <v>37</v>
      </c>
      <c r="L95" s="8">
        <f t="shared" si="36"/>
        <v>4</v>
      </c>
      <c r="M95" s="9" t="s">
        <v>29</v>
      </c>
      <c r="N95" s="8">
        <f t="shared" si="37"/>
        <v>9</v>
      </c>
      <c r="O95" s="9" t="s">
        <v>28</v>
      </c>
      <c r="P95" s="8">
        <f t="shared" si="38"/>
        <v>8</v>
      </c>
      <c r="Q95" s="24">
        <f t="shared" si="21"/>
        <v>240</v>
      </c>
      <c r="R95" s="30">
        <f t="shared" si="22"/>
        <v>6</v>
      </c>
      <c r="S95" s="55">
        <v>198</v>
      </c>
      <c r="T95" s="51">
        <v>212</v>
      </c>
      <c r="U95" s="21">
        <v>228</v>
      </c>
      <c r="V95" s="26">
        <f t="shared" si="23"/>
        <v>5.4874999999999998</v>
      </c>
    </row>
    <row r="96" spans="1:22" ht="23.25" x14ac:dyDescent="0.35">
      <c r="A96" s="5">
        <f t="shared" si="39"/>
        <v>94</v>
      </c>
      <c r="B96" s="25" t="s">
        <v>642</v>
      </c>
      <c r="C96" s="7" t="s">
        <v>44</v>
      </c>
      <c r="D96" s="8">
        <f t="shared" si="32"/>
        <v>5</v>
      </c>
      <c r="E96" s="9" t="s">
        <v>28</v>
      </c>
      <c r="F96" s="8">
        <f t="shared" si="33"/>
        <v>8</v>
      </c>
      <c r="G96" s="9" t="s">
        <v>31</v>
      </c>
      <c r="H96" s="8">
        <f t="shared" si="34"/>
        <v>6</v>
      </c>
      <c r="I96" s="9" t="s">
        <v>31</v>
      </c>
      <c r="J96" s="8">
        <f t="shared" si="35"/>
        <v>6</v>
      </c>
      <c r="K96" s="9" t="s">
        <v>37</v>
      </c>
      <c r="L96" s="8">
        <f t="shared" si="36"/>
        <v>4</v>
      </c>
      <c r="M96" s="9" t="s">
        <v>33</v>
      </c>
      <c r="N96" s="8">
        <f t="shared" si="37"/>
        <v>10</v>
      </c>
      <c r="O96" s="9" t="s">
        <v>27</v>
      </c>
      <c r="P96" s="8">
        <f t="shared" si="38"/>
        <v>7</v>
      </c>
      <c r="Q96" s="24">
        <f t="shared" si="21"/>
        <v>242</v>
      </c>
      <c r="R96" s="30">
        <f t="shared" si="22"/>
        <v>6.05</v>
      </c>
      <c r="S96" s="52">
        <v>195</v>
      </c>
      <c r="T96" s="51">
        <v>222</v>
      </c>
      <c r="U96" s="21">
        <v>238</v>
      </c>
      <c r="V96" s="26">
        <f t="shared" si="23"/>
        <v>5.6062500000000002</v>
      </c>
    </row>
    <row r="97" spans="1:22" ht="23.25" x14ac:dyDescent="0.35">
      <c r="A97" s="5">
        <f t="shared" si="39"/>
        <v>95</v>
      </c>
      <c r="B97" s="9" t="s">
        <v>643</v>
      </c>
      <c r="C97" s="7" t="s">
        <v>33</v>
      </c>
      <c r="D97" s="8">
        <f t="shared" si="25"/>
        <v>10</v>
      </c>
      <c r="E97" s="9" t="s">
        <v>33</v>
      </c>
      <c r="F97" s="8">
        <f t="shared" si="26"/>
        <v>10</v>
      </c>
      <c r="G97" s="9" t="s">
        <v>33</v>
      </c>
      <c r="H97" s="8">
        <f t="shared" si="27"/>
        <v>10</v>
      </c>
      <c r="I97" s="9" t="s">
        <v>29</v>
      </c>
      <c r="J97" s="8">
        <f t="shared" si="28"/>
        <v>9</v>
      </c>
      <c r="K97" s="9" t="s">
        <v>33</v>
      </c>
      <c r="L97" s="8">
        <f t="shared" si="29"/>
        <v>10</v>
      </c>
      <c r="M97" s="9" t="s">
        <v>33</v>
      </c>
      <c r="N97" s="8">
        <f t="shared" si="30"/>
        <v>10</v>
      </c>
      <c r="O97" s="9" t="s">
        <v>28</v>
      </c>
      <c r="P97" s="8">
        <f t="shared" si="31"/>
        <v>8</v>
      </c>
      <c r="Q97" s="24">
        <f t="shared" si="21"/>
        <v>390</v>
      </c>
      <c r="R97" s="30">
        <f t="shared" si="22"/>
        <v>9.75</v>
      </c>
      <c r="S97" s="51">
        <v>368</v>
      </c>
      <c r="T97" s="51">
        <v>408</v>
      </c>
      <c r="U97" s="21">
        <v>378</v>
      </c>
      <c r="V97" s="26">
        <f t="shared" si="23"/>
        <v>9.65</v>
      </c>
    </row>
    <row r="98" spans="1:22" ht="23.25" x14ac:dyDescent="0.35">
      <c r="A98" s="5">
        <f t="shared" si="24"/>
        <v>96</v>
      </c>
      <c r="B98" s="9" t="s">
        <v>644</v>
      </c>
      <c r="C98" s="7" t="s">
        <v>29</v>
      </c>
      <c r="D98" s="8">
        <f t="shared" si="25"/>
        <v>9</v>
      </c>
      <c r="E98" s="9" t="s">
        <v>28</v>
      </c>
      <c r="F98" s="8">
        <f t="shared" si="26"/>
        <v>8</v>
      </c>
      <c r="G98" s="9" t="s">
        <v>28</v>
      </c>
      <c r="H98" s="8">
        <f t="shared" si="27"/>
        <v>8</v>
      </c>
      <c r="I98" s="9" t="s">
        <v>29</v>
      </c>
      <c r="J98" s="8">
        <f t="shared" si="28"/>
        <v>9</v>
      </c>
      <c r="K98" s="9" t="s">
        <v>28</v>
      </c>
      <c r="L98" s="8">
        <f t="shared" si="29"/>
        <v>8</v>
      </c>
      <c r="M98" s="9" t="s">
        <v>33</v>
      </c>
      <c r="N98" s="8">
        <f t="shared" si="30"/>
        <v>10</v>
      </c>
      <c r="O98" s="9" t="s">
        <v>29</v>
      </c>
      <c r="P98" s="8">
        <f t="shared" si="31"/>
        <v>9</v>
      </c>
      <c r="Q98" s="24">
        <f t="shared" si="21"/>
        <v>340</v>
      </c>
      <c r="R98" s="30">
        <f t="shared" si="22"/>
        <v>8.5</v>
      </c>
      <c r="S98" s="51">
        <v>319</v>
      </c>
      <c r="T98" s="51">
        <v>382</v>
      </c>
      <c r="U98" s="21">
        <v>338</v>
      </c>
      <c r="V98" s="26">
        <f t="shared" si="23"/>
        <v>8.6187500000000004</v>
      </c>
    </row>
    <row r="99" spans="1:22" ht="23.25" x14ac:dyDescent="0.35">
      <c r="A99" s="5">
        <f t="shared" si="24"/>
        <v>97</v>
      </c>
      <c r="B99" s="9" t="s">
        <v>645</v>
      </c>
      <c r="C99" s="7" t="s">
        <v>29</v>
      </c>
      <c r="D99" s="8">
        <f t="shared" si="25"/>
        <v>9</v>
      </c>
      <c r="E99" s="9" t="s">
        <v>33</v>
      </c>
      <c r="F99" s="8">
        <f t="shared" si="26"/>
        <v>10</v>
      </c>
      <c r="G99" s="9" t="s">
        <v>29</v>
      </c>
      <c r="H99" s="8">
        <f t="shared" si="27"/>
        <v>9</v>
      </c>
      <c r="I99" s="9" t="s">
        <v>28</v>
      </c>
      <c r="J99" s="8">
        <f t="shared" si="28"/>
        <v>8</v>
      </c>
      <c r="K99" s="9" t="s">
        <v>33</v>
      </c>
      <c r="L99" s="8">
        <f t="shared" si="29"/>
        <v>10</v>
      </c>
      <c r="M99" s="9" t="s">
        <v>33</v>
      </c>
      <c r="N99" s="8">
        <f t="shared" si="30"/>
        <v>10</v>
      </c>
      <c r="O99" s="9" t="s">
        <v>29</v>
      </c>
      <c r="P99" s="8">
        <f t="shared" si="31"/>
        <v>9</v>
      </c>
      <c r="Q99" s="24">
        <f t="shared" si="21"/>
        <v>372</v>
      </c>
      <c r="R99" s="30">
        <f t="shared" si="22"/>
        <v>9.3000000000000007</v>
      </c>
      <c r="S99" s="51">
        <v>344</v>
      </c>
      <c r="T99" s="51">
        <v>354</v>
      </c>
      <c r="U99" s="21">
        <v>376</v>
      </c>
      <c r="V99" s="26">
        <f t="shared" si="23"/>
        <v>9.0374999999999996</v>
      </c>
    </row>
    <row r="100" spans="1:22" ht="23.25" x14ac:dyDescent="0.35">
      <c r="A100" s="5">
        <f t="shared" si="24"/>
        <v>98</v>
      </c>
      <c r="B100" s="9" t="s">
        <v>646</v>
      </c>
      <c r="C100" s="7" t="s">
        <v>28</v>
      </c>
      <c r="D100" s="8">
        <f t="shared" si="25"/>
        <v>8</v>
      </c>
      <c r="E100" s="9" t="s">
        <v>29</v>
      </c>
      <c r="F100" s="8">
        <f t="shared" si="26"/>
        <v>9</v>
      </c>
      <c r="G100" s="9" t="s">
        <v>29</v>
      </c>
      <c r="H100" s="8">
        <f t="shared" si="27"/>
        <v>9</v>
      </c>
      <c r="I100" s="9" t="s">
        <v>29</v>
      </c>
      <c r="J100" s="8">
        <f t="shared" si="28"/>
        <v>9</v>
      </c>
      <c r="K100" s="9" t="s">
        <v>33</v>
      </c>
      <c r="L100" s="8">
        <f t="shared" si="29"/>
        <v>10</v>
      </c>
      <c r="M100" s="9" t="s">
        <v>28</v>
      </c>
      <c r="N100" s="8">
        <f t="shared" si="30"/>
        <v>8</v>
      </c>
      <c r="O100" s="9" t="s">
        <v>29</v>
      </c>
      <c r="P100" s="8">
        <f t="shared" si="31"/>
        <v>9</v>
      </c>
      <c r="Q100" s="24">
        <f t="shared" si="21"/>
        <v>358</v>
      </c>
      <c r="R100" s="30">
        <f t="shared" si="22"/>
        <v>8.9499999999999993</v>
      </c>
      <c r="S100" s="51">
        <v>310</v>
      </c>
      <c r="T100" s="51">
        <v>380</v>
      </c>
      <c r="U100" s="21">
        <v>302</v>
      </c>
      <c r="V100" s="26">
        <f t="shared" si="23"/>
        <v>8.4375</v>
      </c>
    </row>
    <row r="101" spans="1:22" ht="23.25" x14ac:dyDescent="0.35">
      <c r="A101" s="5">
        <f t="shared" si="24"/>
        <v>99</v>
      </c>
      <c r="B101" s="9" t="s">
        <v>647</v>
      </c>
      <c r="C101" s="7" t="s">
        <v>29</v>
      </c>
      <c r="D101" s="8">
        <f t="shared" si="25"/>
        <v>9</v>
      </c>
      <c r="E101" s="9" t="s">
        <v>33</v>
      </c>
      <c r="F101" s="8">
        <f t="shared" si="26"/>
        <v>10</v>
      </c>
      <c r="G101" s="9" t="s">
        <v>29</v>
      </c>
      <c r="H101" s="8">
        <f t="shared" si="27"/>
        <v>9</v>
      </c>
      <c r="I101" s="9" t="s">
        <v>29</v>
      </c>
      <c r="J101" s="8">
        <f t="shared" si="28"/>
        <v>9</v>
      </c>
      <c r="K101" s="9" t="s">
        <v>33</v>
      </c>
      <c r="L101" s="8">
        <f t="shared" si="29"/>
        <v>10</v>
      </c>
      <c r="M101" s="9" t="s">
        <v>33</v>
      </c>
      <c r="N101" s="8">
        <f t="shared" si="30"/>
        <v>10</v>
      </c>
      <c r="O101" s="9" t="s">
        <v>29</v>
      </c>
      <c r="P101" s="8">
        <f t="shared" si="31"/>
        <v>9</v>
      </c>
      <c r="Q101" s="24">
        <f t="shared" si="21"/>
        <v>378</v>
      </c>
      <c r="R101" s="30">
        <f t="shared" si="22"/>
        <v>9.4499999999999993</v>
      </c>
      <c r="S101" s="51">
        <v>308</v>
      </c>
      <c r="T101" s="51">
        <v>374</v>
      </c>
      <c r="U101" s="21">
        <v>362</v>
      </c>
      <c r="V101" s="26">
        <f t="shared" si="23"/>
        <v>8.8874999999999993</v>
      </c>
    </row>
    <row r="102" spans="1:22" ht="23.25" x14ac:dyDescent="0.35">
      <c r="A102" s="5">
        <f t="shared" si="24"/>
        <v>100</v>
      </c>
      <c r="B102" s="9" t="s">
        <v>648</v>
      </c>
      <c r="C102" s="7" t="s">
        <v>44</v>
      </c>
      <c r="D102" s="8">
        <f t="shared" si="25"/>
        <v>5</v>
      </c>
      <c r="E102" s="9" t="s">
        <v>28</v>
      </c>
      <c r="F102" s="8">
        <f t="shared" si="26"/>
        <v>8</v>
      </c>
      <c r="G102" s="9" t="s">
        <v>44</v>
      </c>
      <c r="H102" s="8">
        <f t="shared" si="27"/>
        <v>5</v>
      </c>
      <c r="I102" s="9" t="s">
        <v>31</v>
      </c>
      <c r="J102" s="8">
        <f t="shared" si="28"/>
        <v>6</v>
      </c>
      <c r="K102" s="9" t="s">
        <v>31</v>
      </c>
      <c r="L102" s="8">
        <f t="shared" si="29"/>
        <v>6</v>
      </c>
      <c r="M102" s="9" t="s">
        <v>27</v>
      </c>
      <c r="N102" s="8">
        <f t="shared" si="30"/>
        <v>7</v>
      </c>
      <c r="O102" s="9" t="s">
        <v>29</v>
      </c>
      <c r="P102" s="8">
        <f t="shared" si="31"/>
        <v>9</v>
      </c>
      <c r="Q102" s="24">
        <f t="shared" si="21"/>
        <v>250</v>
      </c>
      <c r="R102" s="30">
        <f t="shared" si="22"/>
        <v>6.25</v>
      </c>
      <c r="S102" s="51">
        <v>316</v>
      </c>
      <c r="T102" s="51">
        <v>350</v>
      </c>
      <c r="U102" s="21">
        <v>322</v>
      </c>
      <c r="V102" s="26">
        <f t="shared" si="23"/>
        <v>7.7374999999999998</v>
      </c>
    </row>
  </sheetData>
  <mergeCells count="17">
    <mergeCell ref="I1:J1"/>
    <mergeCell ref="A1:A2"/>
    <mergeCell ref="B1:B2"/>
    <mergeCell ref="C1:D1"/>
    <mergeCell ref="E1:F1"/>
    <mergeCell ref="G1:H1"/>
    <mergeCell ref="C2:D2"/>
    <mergeCell ref="E2:F2"/>
    <mergeCell ref="G2:H2"/>
    <mergeCell ref="I2:J2"/>
    <mergeCell ref="Q1:R1"/>
    <mergeCell ref="M2:N2"/>
    <mergeCell ref="K2:L2"/>
    <mergeCell ref="O2:P2"/>
    <mergeCell ref="K1:L1"/>
    <mergeCell ref="M1:N1"/>
    <mergeCell ref="O1:P1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N3:N102 P3:P102 L3:L102 J3:J102 F3:F102 D3:D102 H3:H102">
      <formula1>10</formula1>
    </dataValidation>
  </dataValidations>
  <pageMargins left="0.54895833333333333" right="0.70866141732283472" top="0.87187499999999996" bottom="0.92569444444444449" header="0.25833333333333336" footer="0.31496062992125984"/>
  <pageSetup paperSize="5" scale="62" orientation="landscape" r:id="rId1"/>
  <headerFooter>
    <oddHeader xml:space="preserve">&amp;C&amp;"Bookman Old Style,Regular"&amp;20National Institute Of Technology::Silchar                  
4th Semester B.Tech  Tabulation (Computer Science) 2014th Regular Batch April 2016 (Provisional)  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Registrar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60" zoomScaleNormal="60" zoomScalePageLayoutView="6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AD47" sqref="AD47"/>
    </sheetView>
  </sheetViews>
  <sheetFormatPr defaultRowHeight="15" x14ac:dyDescent="0.25"/>
  <cols>
    <col min="2" max="2" width="18.140625" customWidth="1"/>
    <col min="3" max="3" width="12.42578125" customWidth="1"/>
    <col min="4" max="11" width="10.7109375" customWidth="1"/>
    <col min="12" max="12" width="12" customWidth="1"/>
    <col min="13" max="17" width="10.7109375" customWidth="1"/>
    <col min="18" max="18" width="11.42578125" customWidth="1"/>
    <col min="19" max="19" width="12.85546875" customWidth="1"/>
    <col min="20" max="20" width="12.5703125" customWidth="1"/>
    <col min="21" max="21" width="11.28515625" customWidth="1"/>
    <col min="22" max="22" width="12.42578125" style="27" customWidth="1"/>
    <col min="23" max="23" width="11.5703125" customWidth="1"/>
    <col min="24" max="24" width="12.140625" customWidth="1"/>
  </cols>
  <sheetData>
    <row r="1" spans="1:24" ht="27.75" customHeight="1" x14ac:dyDescent="0.25">
      <c r="A1" s="75" t="s">
        <v>650</v>
      </c>
      <c r="B1" s="75" t="s">
        <v>1</v>
      </c>
      <c r="C1" s="63" t="s">
        <v>651</v>
      </c>
      <c r="D1" s="64"/>
      <c r="E1" s="68" t="s">
        <v>652</v>
      </c>
      <c r="F1" s="69"/>
      <c r="G1" s="63" t="s">
        <v>653</v>
      </c>
      <c r="H1" s="64"/>
      <c r="I1" s="68" t="s">
        <v>654</v>
      </c>
      <c r="J1" s="69"/>
      <c r="K1" s="63" t="s">
        <v>6</v>
      </c>
      <c r="L1" s="64"/>
      <c r="M1" s="63" t="s">
        <v>655</v>
      </c>
      <c r="N1" s="64"/>
      <c r="O1" s="63" t="s">
        <v>656</v>
      </c>
      <c r="P1" s="64"/>
      <c r="Q1" s="63" t="s">
        <v>657</v>
      </c>
      <c r="R1" s="64"/>
      <c r="S1" s="68" t="s">
        <v>9</v>
      </c>
      <c r="T1" s="69"/>
      <c r="U1" s="18" t="s">
        <v>10</v>
      </c>
      <c r="V1" s="4" t="s">
        <v>11</v>
      </c>
      <c r="W1" s="18" t="s">
        <v>658</v>
      </c>
      <c r="X1" s="13" t="s">
        <v>13</v>
      </c>
    </row>
    <row r="2" spans="1:24" ht="63" customHeight="1" x14ac:dyDescent="0.25">
      <c r="A2" s="76"/>
      <c r="B2" s="76"/>
      <c r="C2" s="62" t="s">
        <v>659</v>
      </c>
      <c r="D2" s="62"/>
      <c r="E2" s="62" t="s">
        <v>660</v>
      </c>
      <c r="F2" s="62"/>
      <c r="G2" s="62" t="s">
        <v>661</v>
      </c>
      <c r="H2" s="62"/>
      <c r="I2" s="62" t="s">
        <v>301</v>
      </c>
      <c r="J2" s="62"/>
      <c r="K2" s="62" t="s">
        <v>18</v>
      </c>
      <c r="L2" s="62"/>
      <c r="M2" s="62" t="s">
        <v>662</v>
      </c>
      <c r="N2" s="62"/>
      <c r="O2" s="62" t="s">
        <v>663</v>
      </c>
      <c r="P2" s="62"/>
      <c r="Q2" s="68" t="s">
        <v>664</v>
      </c>
      <c r="R2" s="69"/>
      <c r="S2" s="17" t="s">
        <v>21</v>
      </c>
      <c r="T2" s="18" t="s">
        <v>22</v>
      </c>
      <c r="U2" s="18" t="s">
        <v>23</v>
      </c>
      <c r="V2" s="54" t="s">
        <v>24</v>
      </c>
      <c r="W2" s="23" t="s">
        <v>21</v>
      </c>
      <c r="X2" s="13" t="s">
        <v>25</v>
      </c>
    </row>
    <row r="3" spans="1:24" ht="27.95" customHeight="1" x14ac:dyDescent="0.35">
      <c r="A3" s="9">
        <v>1</v>
      </c>
      <c r="B3" s="9" t="s">
        <v>665</v>
      </c>
      <c r="C3" s="7" t="s">
        <v>37</v>
      </c>
      <c r="D3" s="8">
        <f t="shared" ref="D3:R19" si="0">IF(C3="AA",10, IF(C3="AB",9, IF(C3="BB",8, IF(C3="BC",7,IF(C3="CC",6, IF(C3="CD",5, IF(C3="DD",4,IF(C3="F",0))))))))</f>
        <v>4</v>
      </c>
      <c r="E3" s="14" t="s">
        <v>49</v>
      </c>
      <c r="F3" s="8">
        <f t="shared" si="0"/>
        <v>0</v>
      </c>
      <c r="G3" s="9" t="s">
        <v>37</v>
      </c>
      <c r="H3" s="8">
        <f t="shared" si="0"/>
        <v>4</v>
      </c>
      <c r="I3" s="9" t="s">
        <v>37</v>
      </c>
      <c r="J3" s="8">
        <f t="shared" si="0"/>
        <v>4</v>
      </c>
      <c r="K3" s="9" t="s">
        <v>28</v>
      </c>
      <c r="L3" s="8">
        <f t="shared" si="0"/>
        <v>8</v>
      </c>
      <c r="M3" s="9" t="s">
        <v>27</v>
      </c>
      <c r="N3" s="8">
        <f t="shared" si="0"/>
        <v>7</v>
      </c>
      <c r="O3" s="9" t="s">
        <v>27</v>
      </c>
      <c r="P3" s="8">
        <f t="shared" si="0"/>
        <v>7</v>
      </c>
      <c r="Q3" s="14" t="s">
        <v>49</v>
      </c>
      <c r="R3" s="8">
        <f t="shared" ref="R3:R11" si="1">IF(Q3="AA",10, IF(Q3="AB",9, IF(Q3="BB",8, IF(Q3="BC",7,IF(Q3="CC",6, IF(Q3="CD",5, IF(Q3="DD",4,IF(Q3="F",0))))))))</f>
        <v>0</v>
      </c>
      <c r="S3" s="19">
        <f>(D3*8+F3*6+H3*8+J3*6+L3*6+N3*2+P3*2+R3*2)</f>
        <v>164</v>
      </c>
      <c r="T3" s="11">
        <f>S3/40</f>
        <v>4.0999999999999996</v>
      </c>
      <c r="U3" s="13">
        <v>228</v>
      </c>
      <c r="V3" s="52">
        <v>244</v>
      </c>
      <c r="W3" s="12">
        <v>304</v>
      </c>
      <c r="X3" s="26">
        <f>(S3+U3+V3+W3)/160</f>
        <v>5.875</v>
      </c>
    </row>
    <row r="4" spans="1:24" ht="27.95" customHeight="1" x14ac:dyDescent="0.35">
      <c r="A4" s="9">
        <v>2</v>
      </c>
      <c r="B4" s="9" t="s">
        <v>666</v>
      </c>
      <c r="C4" s="7" t="s">
        <v>27</v>
      </c>
      <c r="D4" s="8">
        <f t="shared" si="0"/>
        <v>7</v>
      </c>
      <c r="E4" s="9" t="s">
        <v>27</v>
      </c>
      <c r="F4" s="8">
        <f t="shared" si="0"/>
        <v>7</v>
      </c>
      <c r="G4" s="9" t="s">
        <v>44</v>
      </c>
      <c r="H4" s="8">
        <f t="shared" si="0"/>
        <v>5</v>
      </c>
      <c r="I4" s="9" t="s">
        <v>31</v>
      </c>
      <c r="J4" s="8">
        <f t="shared" si="0"/>
        <v>6</v>
      </c>
      <c r="K4" s="9" t="s">
        <v>27</v>
      </c>
      <c r="L4" s="8">
        <f t="shared" si="0"/>
        <v>7</v>
      </c>
      <c r="M4" s="9" t="s">
        <v>28</v>
      </c>
      <c r="N4" s="8">
        <f t="shared" si="0"/>
        <v>8</v>
      </c>
      <c r="O4" s="9" t="s">
        <v>27</v>
      </c>
      <c r="P4" s="8">
        <f t="shared" si="0"/>
        <v>7</v>
      </c>
      <c r="Q4" s="6" t="s">
        <v>28</v>
      </c>
      <c r="R4" s="8">
        <f t="shared" si="1"/>
        <v>8</v>
      </c>
      <c r="S4" s="19">
        <f t="shared" ref="S4:S56" si="2">(D4*8+F4*6+H4*8+J4*6+L4*6+N4*2+P4*2+R4*2)</f>
        <v>262</v>
      </c>
      <c r="T4" s="11">
        <f t="shared" ref="T4:T56" si="3">S4/40</f>
        <v>6.55</v>
      </c>
      <c r="U4" s="9">
        <v>259</v>
      </c>
      <c r="V4" s="51">
        <v>274</v>
      </c>
      <c r="W4" s="12">
        <v>308</v>
      </c>
      <c r="X4" s="26">
        <f t="shared" ref="X4:X56" si="4">(S4+U4+V4+W4)/160</f>
        <v>6.8937499999999998</v>
      </c>
    </row>
    <row r="5" spans="1:24" ht="27.95" customHeight="1" x14ac:dyDescent="0.35">
      <c r="A5" s="9">
        <v>3</v>
      </c>
      <c r="B5" s="9" t="s">
        <v>667</v>
      </c>
      <c r="C5" s="7" t="s">
        <v>27</v>
      </c>
      <c r="D5" s="8">
        <f t="shared" si="0"/>
        <v>7</v>
      </c>
      <c r="E5" s="9" t="s">
        <v>28</v>
      </c>
      <c r="F5" s="8">
        <f t="shared" si="0"/>
        <v>8</v>
      </c>
      <c r="G5" s="9" t="s">
        <v>27</v>
      </c>
      <c r="H5" s="8">
        <f t="shared" si="0"/>
        <v>7</v>
      </c>
      <c r="I5" s="9" t="s">
        <v>29</v>
      </c>
      <c r="J5" s="8">
        <f t="shared" si="0"/>
        <v>9</v>
      </c>
      <c r="K5" s="9" t="s">
        <v>28</v>
      </c>
      <c r="L5" s="8">
        <f t="shared" si="0"/>
        <v>8</v>
      </c>
      <c r="M5" s="9" t="s">
        <v>33</v>
      </c>
      <c r="N5" s="8">
        <f t="shared" si="0"/>
        <v>10</v>
      </c>
      <c r="O5" s="9" t="s">
        <v>33</v>
      </c>
      <c r="P5" s="8">
        <f t="shared" si="0"/>
        <v>10</v>
      </c>
      <c r="Q5" s="6" t="s">
        <v>33</v>
      </c>
      <c r="R5" s="8">
        <f t="shared" si="1"/>
        <v>10</v>
      </c>
      <c r="S5" s="19">
        <f t="shared" si="2"/>
        <v>322</v>
      </c>
      <c r="T5" s="11">
        <f t="shared" si="3"/>
        <v>8.0500000000000007</v>
      </c>
      <c r="U5" s="9">
        <v>271</v>
      </c>
      <c r="V5" s="51">
        <v>318</v>
      </c>
      <c r="W5" s="12">
        <v>354</v>
      </c>
      <c r="X5" s="26">
        <f t="shared" si="4"/>
        <v>7.90625</v>
      </c>
    </row>
    <row r="6" spans="1:24" ht="27.95" customHeight="1" x14ac:dyDescent="0.35">
      <c r="A6" s="9">
        <v>4</v>
      </c>
      <c r="B6" s="9" t="s">
        <v>668</v>
      </c>
      <c r="C6" s="7" t="s">
        <v>29</v>
      </c>
      <c r="D6" s="8">
        <f t="shared" si="0"/>
        <v>9</v>
      </c>
      <c r="E6" s="9" t="s">
        <v>29</v>
      </c>
      <c r="F6" s="8">
        <f t="shared" si="0"/>
        <v>9</v>
      </c>
      <c r="G6" s="9" t="s">
        <v>29</v>
      </c>
      <c r="H6" s="8">
        <f t="shared" si="0"/>
        <v>9</v>
      </c>
      <c r="I6" s="9" t="s">
        <v>33</v>
      </c>
      <c r="J6" s="8">
        <f t="shared" si="0"/>
        <v>10</v>
      </c>
      <c r="K6" s="9" t="s">
        <v>28</v>
      </c>
      <c r="L6" s="8">
        <f t="shared" si="0"/>
        <v>8</v>
      </c>
      <c r="M6" s="9" t="s">
        <v>29</v>
      </c>
      <c r="N6" s="8">
        <f t="shared" si="0"/>
        <v>9</v>
      </c>
      <c r="O6" s="9" t="s">
        <v>29</v>
      </c>
      <c r="P6" s="8">
        <f t="shared" si="0"/>
        <v>9</v>
      </c>
      <c r="Q6" s="6" t="s">
        <v>33</v>
      </c>
      <c r="R6" s="8">
        <f t="shared" si="1"/>
        <v>10</v>
      </c>
      <c r="S6" s="19">
        <f t="shared" si="2"/>
        <v>362</v>
      </c>
      <c r="T6" s="11">
        <f t="shared" si="3"/>
        <v>9.0500000000000007</v>
      </c>
      <c r="U6" s="9">
        <v>330</v>
      </c>
      <c r="V6" s="51">
        <v>328</v>
      </c>
      <c r="W6" s="12">
        <v>352</v>
      </c>
      <c r="X6" s="26">
        <f t="shared" si="4"/>
        <v>8.5749999999999993</v>
      </c>
    </row>
    <row r="7" spans="1:24" ht="27.95" customHeight="1" x14ac:dyDescent="0.35">
      <c r="A7" s="9">
        <v>5</v>
      </c>
      <c r="B7" s="9" t="s">
        <v>669</v>
      </c>
      <c r="C7" s="7" t="s">
        <v>27</v>
      </c>
      <c r="D7" s="8">
        <f t="shared" si="0"/>
        <v>7</v>
      </c>
      <c r="E7" s="9" t="s">
        <v>33</v>
      </c>
      <c r="F7" s="8">
        <f t="shared" si="0"/>
        <v>10</v>
      </c>
      <c r="G7" s="9" t="s">
        <v>29</v>
      </c>
      <c r="H7" s="8">
        <f t="shared" si="0"/>
        <v>9</v>
      </c>
      <c r="I7" s="9" t="s">
        <v>31</v>
      </c>
      <c r="J7" s="8">
        <f t="shared" si="0"/>
        <v>6</v>
      </c>
      <c r="K7" s="9" t="s">
        <v>28</v>
      </c>
      <c r="L7" s="8">
        <f t="shared" si="0"/>
        <v>8</v>
      </c>
      <c r="M7" s="9" t="s">
        <v>29</v>
      </c>
      <c r="N7" s="8">
        <f t="shared" si="0"/>
        <v>9</v>
      </c>
      <c r="O7" s="9" t="s">
        <v>28</v>
      </c>
      <c r="P7" s="8">
        <f t="shared" si="0"/>
        <v>8</v>
      </c>
      <c r="Q7" s="6" t="s">
        <v>28</v>
      </c>
      <c r="R7" s="8">
        <f t="shared" si="1"/>
        <v>8</v>
      </c>
      <c r="S7" s="19">
        <f t="shared" si="2"/>
        <v>322</v>
      </c>
      <c r="T7" s="11">
        <f t="shared" si="3"/>
        <v>8.0500000000000007</v>
      </c>
      <c r="U7" s="9">
        <v>318</v>
      </c>
      <c r="V7" s="51">
        <v>342</v>
      </c>
      <c r="W7" s="12">
        <v>318</v>
      </c>
      <c r="X7" s="26">
        <f t="shared" si="4"/>
        <v>8.125</v>
      </c>
    </row>
    <row r="8" spans="1:24" ht="27.95" customHeight="1" x14ac:dyDescent="0.35">
      <c r="A8" s="9">
        <v>6</v>
      </c>
      <c r="B8" s="9" t="s">
        <v>670</v>
      </c>
      <c r="C8" s="7" t="s">
        <v>27</v>
      </c>
      <c r="D8" s="8">
        <f t="shared" si="0"/>
        <v>7</v>
      </c>
      <c r="E8" s="9" t="s">
        <v>29</v>
      </c>
      <c r="F8" s="8">
        <f t="shared" si="0"/>
        <v>9</v>
      </c>
      <c r="G8" s="9" t="s">
        <v>29</v>
      </c>
      <c r="H8" s="8">
        <f t="shared" si="0"/>
        <v>9</v>
      </c>
      <c r="I8" s="9" t="s">
        <v>28</v>
      </c>
      <c r="J8" s="8">
        <f t="shared" si="0"/>
        <v>8</v>
      </c>
      <c r="K8" s="9" t="s">
        <v>27</v>
      </c>
      <c r="L8" s="8">
        <f t="shared" si="0"/>
        <v>7</v>
      </c>
      <c r="M8" s="9" t="s">
        <v>29</v>
      </c>
      <c r="N8" s="8">
        <f t="shared" si="0"/>
        <v>9</v>
      </c>
      <c r="O8" s="9" t="s">
        <v>29</v>
      </c>
      <c r="P8" s="8">
        <f t="shared" si="0"/>
        <v>9</v>
      </c>
      <c r="Q8" s="6" t="s">
        <v>28</v>
      </c>
      <c r="R8" s="8">
        <f t="shared" si="1"/>
        <v>8</v>
      </c>
      <c r="S8" s="19">
        <f t="shared" si="2"/>
        <v>324</v>
      </c>
      <c r="T8" s="11">
        <f t="shared" si="3"/>
        <v>8.1</v>
      </c>
      <c r="U8" s="9">
        <v>247</v>
      </c>
      <c r="V8" s="51">
        <v>296</v>
      </c>
      <c r="W8" s="12">
        <v>344</v>
      </c>
      <c r="X8" s="26">
        <f t="shared" si="4"/>
        <v>7.5687499999999996</v>
      </c>
    </row>
    <row r="9" spans="1:24" ht="27.95" customHeight="1" x14ac:dyDescent="0.35">
      <c r="A9" s="9">
        <v>7</v>
      </c>
      <c r="B9" s="9" t="s">
        <v>671</v>
      </c>
      <c r="C9" s="7" t="s">
        <v>27</v>
      </c>
      <c r="D9" s="8">
        <f t="shared" si="0"/>
        <v>7</v>
      </c>
      <c r="E9" s="9" t="s">
        <v>27</v>
      </c>
      <c r="F9" s="8">
        <f t="shared" si="0"/>
        <v>7</v>
      </c>
      <c r="G9" s="9" t="s">
        <v>44</v>
      </c>
      <c r="H9" s="8">
        <f t="shared" si="0"/>
        <v>5</v>
      </c>
      <c r="I9" s="9" t="s">
        <v>31</v>
      </c>
      <c r="J9" s="8">
        <f t="shared" si="0"/>
        <v>6</v>
      </c>
      <c r="K9" s="9" t="s">
        <v>28</v>
      </c>
      <c r="L9" s="8">
        <f t="shared" si="0"/>
        <v>8</v>
      </c>
      <c r="M9" s="9" t="s">
        <v>28</v>
      </c>
      <c r="N9" s="8">
        <f t="shared" si="0"/>
        <v>8</v>
      </c>
      <c r="O9" s="9" t="s">
        <v>37</v>
      </c>
      <c r="P9" s="8">
        <f t="shared" si="0"/>
        <v>4</v>
      </c>
      <c r="Q9" s="6" t="s">
        <v>44</v>
      </c>
      <c r="R9" s="8">
        <f t="shared" si="1"/>
        <v>5</v>
      </c>
      <c r="S9" s="19">
        <f t="shared" si="2"/>
        <v>256</v>
      </c>
      <c r="T9" s="11">
        <f t="shared" si="3"/>
        <v>6.4</v>
      </c>
      <c r="U9" s="9">
        <v>260</v>
      </c>
      <c r="V9" s="52">
        <v>234</v>
      </c>
      <c r="W9" s="12">
        <v>312</v>
      </c>
      <c r="X9" s="26">
        <f t="shared" si="4"/>
        <v>6.6375000000000002</v>
      </c>
    </row>
    <row r="10" spans="1:24" ht="27.95" customHeight="1" x14ac:dyDescent="0.35">
      <c r="A10" s="9">
        <v>8</v>
      </c>
      <c r="B10" s="9" t="s">
        <v>672</v>
      </c>
      <c r="C10" s="7" t="s">
        <v>29</v>
      </c>
      <c r="D10" s="8">
        <f t="shared" si="0"/>
        <v>9</v>
      </c>
      <c r="E10" s="9" t="s">
        <v>27</v>
      </c>
      <c r="F10" s="8">
        <f t="shared" si="0"/>
        <v>7</v>
      </c>
      <c r="G10" s="9" t="s">
        <v>28</v>
      </c>
      <c r="H10" s="8">
        <f t="shared" si="0"/>
        <v>8</v>
      </c>
      <c r="I10" s="9" t="s">
        <v>31</v>
      </c>
      <c r="J10" s="8">
        <f t="shared" si="0"/>
        <v>6</v>
      </c>
      <c r="K10" s="9" t="s">
        <v>29</v>
      </c>
      <c r="L10" s="8">
        <f t="shared" si="0"/>
        <v>9</v>
      </c>
      <c r="M10" s="9" t="s">
        <v>28</v>
      </c>
      <c r="N10" s="8">
        <f t="shared" si="0"/>
        <v>8</v>
      </c>
      <c r="O10" s="9" t="s">
        <v>33</v>
      </c>
      <c r="P10" s="8">
        <f t="shared" si="0"/>
        <v>10</v>
      </c>
      <c r="Q10" s="6" t="s">
        <v>29</v>
      </c>
      <c r="R10" s="8">
        <f t="shared" si="1"/>
        <v>9</v>
      </c>
      <c r="S10" s="19">
        <f t="shared" si="2"/>
        <v>322</v>
      </c>
      <c r="T10" s="11">
        <f t="shared" si="3"/>
        <v>8.0500000000000007</v>
      </c>
      <c r="U10" s="9">
        <v>282</v>
      </c>
      <c r="V10" s="51">
        <v>292</v>
      </c>
      <c r="W10" s="12">
        <v>340</v>
      </c>
      <c r="X10" s="26">
        <f t="shared" si="4"/>
        <v>7.7249999999999996</v>
      </c>
    </row>
    <row r="11" spans="1:24" ht="27.95" customHeight="1" x14ac:dyDescent="0.35">
      <c r="A11" s="9">
        <v>9</v>
      </c>
      <c r="B11" s="9" t="s">
        <v>673</v>
      </c>
      <c r="C11" s="7" t="s">
        <v>27</v>
      </c>
      <c r="D11" s="8">
        <f t="shared" si="0"/>
        <v>7</v>
      </c>
      <c r="E11" s="9" t="s">
        <v>29</v>
      </c>
      <c r="F11" s="8">
        <f t="shared" si="0"/>
        <v>9</v>
      </c>
      <c r="G11" s="9" t="s">
        <v>27</v>
      </c>
      <c r="H11" s="8">
        <f t="shared" si="0"/>
        <v>7</v>
      </c>
      <c r="I11" s="9" t="s">
        <v>27</v>
      </c>
      <c r="J11" s="8">
        <f t="shared" si="0"/>
        <v>7</v>
      </c>
      <c r="K11" s="9" t="s">
        <v>28</v>
      </c>
      <c r="L11" s="8">
        <f t="shared" si="0"/>
        <v>8</v>
      </c>
      <c r="M11" s="9" t="s">
        <v>28</v>
      </c>
      <c r="N11" s="8">
        <f t="shared" si="0"/>
        <v>8</v>
      </c>
      <c r="O11" s="9" t="s">
        <v>33</v>
      </c>
      <c r="P11" s="8">
        <f t="shared" si="0"/>
        <v>10</v>
      </c>
      <c r="Q11" s="6" t="s">
        <v>27</v>
      </c>
      <c r="R11" s="8">
        <f t="shared" si="1"/>
        <v>7</v>
      </c>
      <c r="S11" s="19">
        <f t="shared" si="2"/>
        <v>306</v>
      </c>
      <c r="T11" s="11">
        <f t="shared" si="3"/>
        <v>7.65</v>
      </c>
      <c r="U11" s="9">
        <v>304</v>
      </c>
      <c r="V11" s="51">
        <v>270</v>
      </c>
      <c r="W11" s="12">
        <v>352</v>
      </c>
      <c r="X11" s="26">
        <f t="shared" si="4"/>
        <v>7.7</v>
      </c>
    </row>
    <row r="12" spans="1:24" ht="27.95" customHeight="1" x14ac:dyDescent="0.35">
      <c r="A12" s="9">
        <v>10</v>
      </c>
      <c r="B12" s="9" t="s">
        <v>674</v>
      </c>
      <c r="C12" s="7" t="s">
        <v>27</v>
      </c>
      <c r="D12" s="8">
        <f t="shared" si="0"/>
        <v>7</v>
      </c>
      <c r="E12" s="9" t="s">
        <v>29</v>
      </c>
      <c r="F12" s="8">
        <f t="shared" si="0"/>
        <v>9</v>
      </c>
      <c r="G12" s="9" t="s">
        <v>27</v>
      </c>
      <c r="H12" s="8">
        <f t="shared" si="0"/>
        <v>7</v>
      </c>
      <c r="I12" s="9" t="s">
        <v>31</v>
      </c>
      <c r="J12" s="8">
        <f t="shared" si="0"/>
        <v>6</v>
      </c>
      <c r="K12" s="9" t="s">
        <v>27</v>
      </c>
      <c r="L12" s="8">
        <f t="shared" si="0"/>
        <v>7</v>
      </c>
      <c r="M12" s="9" t="s">
        <v>29</v>
      </c>
      <c r="N12" s="8">
        <f t="shared" si="0"/>
        <v>9</v>
      </c>
      <c r="O12" s="9" t="s">
        <v>31</v>
      </c>
      <c r="P12" s="8">
        <f t="shared" si="0"/>
        <v>6</v>
      </c>
      <c r="Q12" s="6" t="s">
        <v>31</v>
      </c>
      <c r="R12" s="8">
        <f t="shared" si="0"/>
        <v>6</v>
      </c>
      <c r="S12" s="19">
        <f t="shared" si="2"/>
        <v>286</v>
      </c>
      <c r="T12" s="11">
        <f t="shared" si="3"/>
        <v>7.15</v>
      </c>
      <c r="U12" s="9">
        <v>275</v>
      </c>
      <c r="V12" s="51">
        <v>294</v>
      </c>
      <c r="W12" s="12">
        <v>310</v>
      </c>
      <c r="X12" s="26">
        <f t="shared" si="4"/>
        <v>7.28125</v>
      </c>
    </row>
    <row r="13" spans="1:24" ht="27.95" customHeight="1" x14ac:dyDescent="0.35">
      <c r="A13" s="9">
        <v>11</v>
      </c>
      <c r="B13" s="9" t="s">
        <v>675</v>
      </c>
      <c r="C13" s="7" t="s">
        <v>27</v>
      </c>
      <c r="D13" s="8">
        <f t="shared" si="0"/>
        <v>7</v>
      </c>
      <c r="E13" s="9" t="s">
        <v>27</v>
      </c>
      <c r="F13" s="8">
        <f t="shared" si="0"/>
        <v>7</v>
      </c>
      <c r="G13" s="9" t="s">
        <v>44</v>
      </c>
      <c r="H13" s="8">
        <f t="shared" si="0"/>
        <v>5</v>
      </c>
      <c r="I13" s="9" t="s">
        <v>31</v>
      </c>
      <c r="J13" s="8">
        <f t="shared" si="0"/>
        <v>6</v>
      </c>
      <c r="K13" s="9" t="s">
        <v>31</v>
      </c>
      <c r="L13" s="8">
        <f t="shared" si="0"/>
        <v>6</v>
      </c>
      <c r="M13" s="9" t="s">
        <v>28</v>
      </c>
      <c r="N13" s="8">
        <f t="shared" si="0"/>
        <v>8</v>
      </c>
      <c r="O13" s="9" t="s">
        <v>31</v>
      </c>
      <c r="P13" s="8">
        <f t="shared" si="0"/>
        <v>6</v>
      </c>
      <c r="Q13" s="6" t="s">
        <v>44</v>
      </c>
      <c r="R13" s="8">
        <f t="shared" si="0"/>
        <v>5</v>
      </c>
      <c r="S13" s="19">
        <f t="shared" si="2"/>
        <v>248</v>
      </c>
      <c r="T13" s="11">
        <f t="shared" si="3"/>
        <v>6.2</v>
      </c>
      <c r="U13" s="9">
        <v>216</v>
      </c>
      <c r="V13" s="51">
        <v>310</v>
      </c>
      <c r="W13" s="12">
        <v>296</v>
      </c>
      <c r="X13" s="26">
        <f t="shared" si="4"/>
        <v>6.6875</v>
      </c>
    </row>
    <row r="14" spans="1:24" ht="27.95" customHeight="1" x14ac:dyDescent="0.35">
      <c r="A14" s="9">
        <v>12</v>
      </c>
      <c r="B14" s="9" t="s">
        <v>676</v>
      </c>
      <c r="C14" s="7" t="s">
        <v>27</v>
      </c>
      <c r="D14" s="8">
        <f t="shared" si="0"/>
        <v>7</v>
      </c>
      <c r="E14" s="9" t="s">
        <v>31</v>
      </c>
      <c r="F14" s="8">
        <f t="shared" si="0"/>
        <v>6</v>
      </c>
      <c r="G14" s="9" t="s">
        <v>31</v>
      </c>
      <c r="H14" s="8">
        <f t="shared" si="0"/>
        <v>6</v>
      </c>
      <c r="I14" s="9" t="s">
        <v>28</v>
      </c>
      <c r="J14" s="8">
        <f t="shared" si="0"/>
        <v>8</v>
      </c>
      <c r="K14" s="9" t="s">
        <v>37</v>
      </c>
      <c r="L14" s="8">
        <f t="shared" si="0"/>
        <v>4</v>
      </c>
      <c r="M14" s="9" t="s">
        <v>27</v>
      </c>
      <c r="N14" s="8">
        <f t="shared" si="0"/>
        <v>7</v>
      </c>
      <c r="O14" s="9" t="s">
        <v>31</v>
      </c>
      <c r="P14" s="8">
        <f t="shared" si="0"/>
        <v>6</v>
      </c>
      <c r="Q14" s="14" t="s">
        <v>49</v>
      </c>
      <c r="R14" s="8">
        <f t="shared" si="0"/>
        <v>0</v>
      </c>
      <c r="S14" s="19">
        <f t="shared" si="2"/>
        <v>238</v>
      </c>
      <c r="T14" s="11">
        <f t="shared" si="3"/>
        <v>5.95</v>
      </c>
      <c r="U14" s="13">
        <v>221</v>
      </c>
      <c r="V14" s="51">
        <v>222</v>
      </c>
      <c r="W14" s="12">
        <v>280</v>
      </c>
      <c r="X14" s="26">
        <f t="shared" si="4"/>
        <v>6.0062499999999996</v>
      </c>
    </row>
    <row r="15" spans="1:24" ht="27.95" customHeight="1" x14ac:dyDescent="0.35">
      <c r="A15" s="9">
        <v>13</v>
      </c>
      <c r="B15" s="9" t="s">
        <v>677</v>
      </c>
      <c r="C15" s="7" t="s">
        <v>33</v>
      </c>
      <c r="D15" s="8">
        <f t="shared" si="0"/>
        <v>10</v>
      </c>
      <c r="E15" s="9" t="s">
        <v>33</v>
      </c>
      <c r="F15" s="8">
        <f t="shared" si="0"/>
        <v>10</v>
      </c>
      <c r="G15" s="9" t="s">
        <v>27</v>
      </c>
      <c r="H15" s="8">
        <f t="shared" si="0"/>
        <v>7</v>
      </c>
      <c r="I15" s="9" t="s">
        <v>33</v>
      </c>
      <c r="J15" s="8">
        <f t="shared" si="0"/>
        <v>10</v>
      </c>
      <c r="K15" s="9" t="s">
        <v>33</v>
      </c>
      <c r="L15" s="8">
        <f t="shared" si="0"/>
        <v>10</v>
      </c>
      <c r="M15" s="9" t="s">
        <v>33</v>
      </c>
      <c r="N15" s="8">
        <f t="shared" si="0"/>
        <v>10</v>
      </c>
      <c r="O15" s="9" t="s">
        <v>29</v>
      </c>
      <c r="P15" s="8">
        <f t="shared" si="0"/>
        <v>9</v>
      </c>
      <c r="Q15" s="6" t="s">
        <v>28</v>
      </c>
      <c r="R15" s="8">
        <f t="shared" si="0"/>
        <v>8</v>
      </c>
      <c r="S15" s="19">
        <f t="shared" si="2"/>
        <v>370</v>
      </c>
      <c r="T15" s="11">
        <f t="shared" si="3"/>
        <v>9.25</v>
      </c>
      <c r="U15" s="9">
        <v>310</v>
      </c>
      <c r="V15" s="51">
        <v>264</v>
      </c>
      <c r="W15" s="12">
        <v>350</v>
      </c>
      <c r="X15" s="26">
        <f t="shared" si="4"/>
        <v>8.0875000000000004</v>
      </c>
    </row>
    <row r="16" spans="1:24" ht="27.95" customHeight="1" x14ac:dyDescent="0.35">
      <c r="A16" s="9">
        <v>14</v>
      </c>
      <c r="B16" s="9" t="s">
        <v>678</v>
      </c>
      <c r="C16" s="7" t="s">
        <v>29</v>
      </c>
      <c r="D16" s="8">
        <f t="shared" si="0"/>
        <v>9</v>
      </c>
      <c r="E16" s="9" t="s">
        <v>33</v>
      </c>
      <c r="F16" s="8">
        <f t="shared" si="0"/>
        <v>10</v>
      </c>
      <c r="G16" s="9" t="s">
        <v>27</v>
      </c>
      <c r="H16" s="8">
        <f t="shared" si="0"/>
        <v>7</v>
      </c>
      <c r="I16" s="9" t="s">
        <v>29</v>
      </c>
      <c r="J16" s="8">
        <f t="shared" si="0"/>
        <v>9</v>
      </c>
      <c r="K16" s="9" t="s">
        <v>29</v>
      </c>
      <c r="L16" s="8">
        <f t="shared" si="0"/>
        <v>9</v>
      </c>
      <c r="M16" s="9" t="s">
        <v>29</v>
      </c>
      <c r="N16" s="8">
        <f t="shared" si="0"/>
        <v>9</v>
      </c>
      <c r="O16" s="9" t="s">
        <v>27</v>
      </c>
      <c r="P16" s="8">
        <f t="shared" si="0"/>
        <v>7</v>
      </c>
      <c r="Q16" s="6" t="s">
        <v>29</v>
      </c>
      <c r="R16" s="8">
        <f t="shared" si="0"/>
        <v>9</v>
      </c>
      <c r="S16" s="19">
        <f t="shared" si="2"/>
        <v>346</v>
      </c>
      <c r="T16" s="11">
        <f t="shared" si="3"/>
        <v>8.65</v>
      </c>
      <c r="U16" s="9">
        <v>266</v>
      </c>
      <c r="V16" s="51">
        <v>296</v>
      </c>
      <c r="W16" s="12">
        <v>370</v>
      </c>
      <c r="X16" s="26">
        <f t="shared" si="4"/>
        <v>7.9874999999999998</v>
      </c>
    </row>
    <row r="17" spans="1:24" ht="27.95" customHeight="1" x14ac:dyDescent="0.35">
      <c r="A17" s="9">
        <v>15</v>
      </c>
      <c r="B17" s="9" t="s">
        <v>679</v>
      </c>
      <c r="C17" s="7" t="s">
        <v>37</v>
      </c>
      <c r="D17" s="8">
        <f t="shared" si="0"/>
        <v>4</v>
      </c>
      <c r="E17" s="9" t="s">
        <v>31</v>
      </c>
      <c r="F17" s="8">
        <f t="shared" si="0"/>
        <v>6</v>
      </c>
      <c r="G17" s="14" t="s">
        <v>49</v>
      </c>
      <c r="H17" s="8">
        <f t="shared" si="0"/>
        <v>0</v>
      </c>
      <c r="I17" s="9" t="s">
        <v>44</v>
      </c>
      <c r="J17" s="8">
        <f t="shared" si="0"/>
        <v>5</v>
      </c>
      <c r="K17" s="9" t="s">
        <v>31</v>
      </c>
      <c r="L17" s="8">
        <f t="shared" si="0"/>
        <v>6</v>
      </c>
      <c r="M17" s="9" t="s">
        <v>28</v>
      </c>
      <c r="N17" s="8">
        <f t="shared" si="0"/>
        <v>8</v>
      </c>
      <c r="O17" s="9" t="s">
        <v>44</v>
      </c>
      <c r="P17" s="8">
        <f t="shared" si="0"/>
        <v>5</v>
      </c>
      <c r="Q17" s="6" t="s">
        <v>31</v>
      </c>
      <c r="R17" s="8">
        <f t="shared" si="0"/>
        <v>6</v>
      </c>
      <c r="S17" s="19">
        <f t="shared" si="2"/>
        <v>172</v>
      </c>
      <c r="T17" s="11">
        <f t="shared" si="3"/>
        <v>4.3</v>
      </c>
      <c r="U17" s="32">
        <v>170</v>
      </c>
      <c r="V17" s="52">
        <v>198</v>
      </c>
      <c r="W17" s="36">
        <v>234</v>
      </c>
      <c r="X17" s="26">
        <f t="shared" si="4"/>
        <v>4.8375000000000004</v>
      </c>
    </row>
    <row r="18" spans="1:24" ht="27.95" customHeight="1" x14ac:dyDescent="0.35">
      <c r="A18" s="9">
        <v>16</v>
      </c>
      <c r="B18" s="9" t="s">
        <v>680</v>
      </c>
      <c r="C18" s="7" t="s">
        <v>28</v>
      </c>
      <c r="D18" s="8">
        <f t="shared" si="0"/>
        <v>8</v>
      </c>
      <c r="E18" s="9" t="s">
        <v>28</v>
      </c>
      <c r="F18" s="8">
        <f t="shared" si="0"/>
        <v>8</v>
      </c>
      <c r="G18" s="9" t="s">
        <v>27</v>
      </c>
      <c r="H18" s="8">
        <f t="shared" si="0"/>
        <v>7</v>
      </c>
      <c r="I18" s="9" t="s">
        <v>29</v>
      </c>
      <c r="J18" s="8">
        <f t="shared" si="0"/>
        <v>9</v>
      </c>
      <c r="K18" s="9" t="s">
        <v>28</v>
      </c>
      <c r="L18" s="8">
        <f t="shared" si="0"/>
        <v>8</v>
      </c>
      <c r="M18" s="9" t="s">
        <v>29</v>
      </c>
      <c r="N18" s="8">
        <f t="shared" si="0"/>
        <v>9</v>
      </c>
      <c r="O18" s="9" t="s">
        <v>27</v>
      </c>
      <c r="P18" s="8">
        <f t="shared" si="0"/>
        <v>7</v>
      </c>
      <c r="Q18" s="6" t="s">
        <v>28</v>
      </c>
      <c r="R18" s="8">
        <f t="shared" si="0"/>
        <v>8</v>
      </c>
      <c r="S18" s="19">
        <f t="shared" si="2"/>
        <v>318</v>
      </c>
      <c r="T18" s="11">
        <f t="shared" si="3"/>
        <v>7.95</v>
      </c>
      <c r="U18" s="9">
        <v>273</v>
      </c>
      <c r="V18" s="51">
        <v>300</v>
      </c>
      <c r="W18" s="12">
        <v>324</v>
      </c>
      <c r="X18" s="26">
        <f t="shared" si="4"/>
        <v>7.59375</v>
      </c>
    </row>
    <row r="19" spans="1:24" ht="27.95" customHeight="1" x14ac:dyDescent="0.35">
      <c r="A19" s="9">
        <v>17</v>
      </c>
      <c r="B19" s="9" t="s">
        <v>681</v>
      </c>
      <c r="C19" s="7" t="s">
        <v>27</v>
      </c>
      <c r="D19" s="8">
        <f t="shared" si="0"/>
        <v>7</v>
      </c>
      <c r="E19" s="14" t="s">
        <v>49</v>
      </c>
      <c r="F19" s="8">
        <f t="shared" si="0"/>
        <v>0</v>
      </c>
      <c r="G19" s="14" t="s">
        <v>49</v>
      </c>
      <c r="H19" s="8">
        <f t="shared" si="0"/>
        <v>0</v>
      </c>
      <c r="I19" s="9" t="s">
        <v>44</v>
      </c>
      <c r="J19" s="8">
        <f t="shared" si="0"/>
        <v>5</v>
      </c>
      <c r="K19" s="9" t="s">
        <v>31</v>
      </c>
      <c r="L19" s="8">
        <f t="shared" si="0"/>
        <v>6</v>
      </c>
      <c r="M19" s="9" t="s">
        <v>28</v>
      </c>
      <c r="N19" s="8">
        <f t="shared" si="0"/>
        <v>8</v>
      </c>
      <c r="O19" s="9" t="s">
        <v>31</v>
      </c>
      <c r="P19" s="8">
        <f t="shared" si="0"/>
        <v>6</v>
      </c>
      <c r="Q19" s="6" t="s">
        <v>44</v>
      </c>
      <c r="R19" s="8">
        <f t="shared" si="0"/>
        <v>5</v>
      </c>
      <c r="S19" s="19">
        <f t="shared" si="2"/>
        <v>160</v>
      </c>
      <c r="T19" s="11">
        <f t="shared" si="3"/>
        <v>4</v>
      </c>
      <c r="U19" s="13">
        <v>231</v>
      </c>
      <c r="V19" s="51">
        <v>214</v>
      </c>
      <c r="W19" s="36">
        <v>226</v>
      </c>
      <c r="X19" s="26">
        <f t="shared" si="4"/>
        <v>5.1937499999999996</v>
      </c>
    </row>
    <row r="20" spans="1:24" ht="27.95" customHeight="1" x14ac:dyDescent="0.35">
      <c r="A20" s="9">
        <v>18</v>
      </c>
      <c r="B20" s="9" t="s">
        <v>682</v>
      </c>
      <c r="C20" s="7" t="s">
        <v>27</v>
      </c>
      <c r="D20" s="8">
        <f t="shared" ref="D20:D56" si="5">IF(C20="AA",10, IF(C20="AB",9, IF(C20="BB",8, IF(C20="BC",7,IF(C20="CC",6, IF(C20="CD",5, IF(C20="DD",4,IF(C20="F",0))))))))</f>
        <v>7</v>
      </c>
      <c r="E20" s="9" t="s">
        <v>28</v>
      </c>
      <c r="F20" s="8">
        <f t="shared" ref="F20:F56" si="6">IF(E20="AA",10, IF(E20="AB",9, IF(E20="BB",8, IF(E20="BC",7,IF(E20="CC",6, IF(E20="CD",5, IF(E20="DD",4,IF(E20="F",0))))))))</f>
        <v>8</v>
      </c>
      <c r="G20" s="9" t="s">
        <v>27</v>
      </c>
      <c r="H20" s="8">
        <f t="shared" ref="H20:H56" si="7">IF(G20="AA",10, IF(G20="AB",9, IF(G20="BB",8, IF(G20="BC",7,IF(G20="CC",6, IF(G20="CD",5, IF(G20="DD",4,IF(G20="F",0))))))))</f>
        <v>7</v>
      </c>
      <c r="I20" s="9" t="s">
        <v>27</v>
      </c>
      <c r="J20" s="8">
        <f t="shared" ref="J20:J56" si="8">IF(I20="AA",10, IF(I20="AB",9, IF(I20="BB",8, IF(I20="BC",7,IF(I20="CC",6, IF(I20="CD",5, IF(I20="DD",4,IF(I20="F",0))))))))</f>
        <v>7</v>
      </c>
      <c r="K20" s="9" t="s">
        <v>28</v>
      </c>
      <c r="L20" s="8">
        <f t="shared" ref="L20:L56" si="9">IF(K20="AA",10, IF(K20="AB",9, IF(K20="BB",8, IF(K20="BC",7,IF(K20="CC",6, IF(K20="CD",5, IF(K20="DD",4,IF(K20="F",0))))))))</f>
        <v>8</v>
      </c>
      <c r="M20" s="9" t="s">
        <v>29</v>
      </c>
      <c r="N20" s="8">
        <f t="shared" ref="N20:N56" si="10">IF(M20="AA",10, IF(M20="AB",9, IF(M20="BB",8, IF(M20="BC",7,IF(M20="CC",6, IF(M20="CD",5, IF(M20="DD",4,IF(M20="F",0))))))))</f>
        <v>9</v>
      </c>
      <c r="O20" s="9" t="s">
        <v>33</v>
      </c>
      <c r="P20" s="8">
        <f t="shared" ref="P20:R56" si="11">IF(O20="AA",10, IF(O20="AB",9, IF(O20="BB",8, IF(O20="BC",7,IF(O20="CC",6, IF(O20="CD",5, IF(O20="DD",4,IF(O20="F",0))))))))</f>
        <v>10</v>
      </c>
      <c r="Q20" s="6" t="s">
        <v>33</v>
      </c>
      <c r="R20" s="8">
        <f t="shared" si="11"/>
        <v>10</v>
      </c>
      <c r="S20" s="19">
        <f t="shared" si="2"/>
        <v>308</v>
      </c>
      <c r="T20" s="11">
        <f t="shared" si="3"/>
        <v>7.7</v>
      </c>
      <c r="U20" s="9">
        <v>264</v>
      </c>
      <c r="V20" s="51">
        <v>256</v>
      </c>
      <c r="W20" s="12">
        <v>332</v>
      </c>
      <c r="X20" s="26">
        <f t="shared" si="4"/>
        <v>7.25</v>
      </c>
    </row>
    <row r="21" spans="1:24" ht="27.95" customHeight="1" x14ac:dyDescent="0.35">
      <c r="A21" s="9">
        <v>19</v>
      </c>
      <c r="B21" s="9" t="s">
        <v>683</v>
      </c>
      <c r="C21" s="7" t="s">
        <v>31</v>
      </c>
      <c r="D21" s="8">
        <f t="shared" si="5"/>
        <v>6</v>
      </c>
      <c r="E21" s="9" t="s">
        <v>44</v>
      </c>
      <c r="F21" s="8">
        <f t="shared" si="6"/>
        <v>5</v>
      </c>
      <c r="G21" s="9" t="s">
        <v>44</v>
      </c>
      <c r="H21" s="8">
        <f t="shared" si="7"/>
        <v>5</v>
      </c>
      <c r="I21" s="9" t="s">
        <v>27</v>
      </c>
      <c r="J21" s="8">
        <f t="shared" si="8"/>
        <v>7</v>
      </c>
      <c r="K21" s="9" t="s">
        <v>27</v>
      </c>
      <c r="L21" s="8">
        <f t="shared" si="9"/>
        <v>7</v>
      </c>
      <c r="M21" s="9" t="s">
        <v>29</v>
      </c>
      <c r="N21" s="8">
        <f t="shared" si="10"/>
        <v>9</v>
      </c>
      <c r="O21" s="9" t="s">
        <v>31</v>
      </c>
      <c r="P21" s="8">
        <f t="shared" si="11"/>
        <v>6</v>
      </c>
      <c r="Q21" s="6" t="s">
        <v>31</v>
      </c>
      <c r="R21" s="8">
        <f t="shared" si="11"/>
        <v>6</v>
      </c>
      <c r="S21" s="19">
        <f t="shared" si="2"/>
        <v>244</v>
      </c>
      <c r="T21" s="11">
        <f t="shared" si="3"/>
        <v>6.1</v>
      </c>
      <c r="U21" s="9">
        <v>201</v>
      </c>
      <c r="V21" s="51">
        <v>238</v>
      </c>
      <c r="W21" s="12">
        <v>272</v>
      </c>
      <c r="X21" s="26">
        <f t="shared" si="4"/>
        <v>5.96875</v>
      </c>
    </row>
    <row r="22" spans="1:24" ht="27.95" customHeight="1" x14ac:dyDescent="0.35">
      <c r="A22" s="9">
        <v>20</v>
      </c>
      <c r="B22" s="9" t="s">
        <v>684</v>
      </c>
      <c r="C22" s="7" t="s">
        <v>31</v>
      </c>
      <c r="D22" s="8">
        <f t="shared" si="5"/>
        <v>6</v>
      </c>
      <c r="E22" s="9" t="s">
        <v>27</v>
      </c>
      <c r="F22" s="8">
        <f t="shared" si="6"/>
        <v>7</v>
      </c>
      <c r="G22" s="9" t="s">
        <v>44</v>
      </c>
      <c r="H22" s="8">
        <f t="shared" si="7"/>
        <v>5</v>
      </c>
      <c r="I22" s="9" t="s">
        <v>44</v>
      </c>
      <c r="J22" s="8">
        <f t="shared" si="8"/>
        <v>5</v>
      </c>
      <c r="K22" s="9" t="s">
        <v>27</v>
      </c>
      <c r="L22" s="8">
        <f t="shared" si="9"/>
        <v>7</v>
      </c>
      <c r="M22" s="9" t="s">
        <v>28</v>
      </c>
      <c r="N22" s="8">
        <f t="shared" si="10"/>
        <v>8</v>
      </c>
      <c r="O22" s="9" t="s">
        <v>27</v>
      </c>
      <c r="P22" s="8">
        <f t="shared" si="11"/>
        <v>7</v>
      </c>
      <c r="Q22" s="6" t="s">
        <v>27</v>
      </c>
      <c r="R22" s="8">
        <f t="shared" si="11"/>
        <v>7</v>
      </c>
      <c r="S22" s="19">
        <f t="shared" si="2"/>
        <v>246</v>
      </c>
      <c r="T22" s="11">
        <f t="shared" si="3"/>
        <v>6.15</v>
      </c>
      <c r="U22" s="9">
        <v>255</v>
      </c>
      <c r="V22" s="51">
        <v>220</v>
      </c>
      <c r="W22" s="12">
        <v>286</v>
      </c>
      <c r="X22" s="26">
        <f t="shared" si="4"/>
        <v>6.2937500000000002</v>
      </c>
    </row>
    <row r="23" spans="1:24" ht="27.95" customHeight="1" x14ac:dyDescent="0.35">
      <c r="A23" s="9">
        <v>21</v>
      </c>
      <c r="B23" s="9" t="s">
        <v>685</v>
      </c>
      <c r="C23" s="7" t="s">
        <v>31</v>
      </c>
      <c r="D23" s="8">
        <f t="shared" si="5"/>
        <v>6</v>
      </c>
      <c r="E23" s="9" t="s">
        <v>31</v>
      </c>
      <c r="F23" s="8">
        <f t="shared" si="6"/>
        <v>6</v>
      </c>
      <c r="G23" s="9" t="s">
        <v>31</v>
      </c>
      <c r="H23" s="8">
        <f t="shared" si="7"/>
        <v>6</v>
      </c>
      <c r="I23" s="9" t="s">
        <v>37</v>
      </c>
      <c r="J23" s="8">
        <f t="shared" si="8"/>
        <v>4</v>
      </c>
      <c r="K23" s="9" t="s">
        <v>27</v>
      </c>
      <c r="L23" s="8">
        <f t="shared" si="9"/>
        <v>7</v>
      </c>
      <c r="M23" s="9" t="s">
        <v>28</v>
      </c>
      <c r="N23" s="8">
        <f t="shared" si="10"/>
        <v>8</v>
      </c>
      <c r="O23" s="14" t="s">
        <v>49</v>
      </c>
      <c r="P23" s="8">
        <f t="shared" si="11"/>
        <v>0</v>
      </c>
      <c r="Q23" s="6" t="s">
        <v>31</v>
      </c>
      <c r="R23" s="8">
        <f t="shared" si="11"/>
        <v>6</v>
      </c>
      <c r="S23" s="19">
        <f t="shared" si="2"/>
        <v>226</v>
      </c>
      <c r="T23" s="11">
        <f t="shared" si="3"/>
        <v>5.65</v>
      </c>
      <c r="U23" s="13">
        <v>192</v>
      </c>
      <c r="V23" s="51">
        <v>194</v>
      </c>
      <c r="W23" s="12">
        <v>258</v>
      </c>
      <c r="X23" s="26">
        <f t="shared" si="4"/>
        <v>5.4375</v>
      </c>
    </row>
    <row r="24" spans="1:24" ht="27.95" customHeight="1" x14ac:dyDescent="0.35">
      <c r="A24" s="9">
        <v>22</v>
      </c>
      <c r="B24" s="9" t="s">
        <v>686</v>
      </c>
      <c r="C24" s="7" t="s">
        <v>27</v>
      </c>
      <c r="D24" s="8">
        <f t="shared" si="5"/>
        <v>7</v>
      </c>
      <c r="E24" s="9" t="s">
        <v>28</v>
      </c>
      <c r="F24" s="8">
        <f t="shared" si="6"/>
        <v>8</v>
      </c>
      <c r="G24" s="9" t="s">
        <v>31</v>
      </c>
      <c r="H24" s="8">
        <f t="shared" si="7"/>
        <v>6</v>
      </c>
      <c r="I24" s="9" t="s">
        <v>29</v>
      </c>
      <c r="J24" s="8">
        <f t="shared" si="8"/>
        <v>9</v>
      </c>
      <c r="K24" s="9" t="s">
        <v>27</v>
      </c>
      <c r="L24" s="8">
        <f t="shared" si="9"/>
        <v>7</v>
      </c>
      <c r="M24" s="9" t="s">
        <v>28</v>
      </c>
      <c r="N24" s="8">
        <f t="shared" si="10"/>
        <v>8</v>
      </c>
      <c r="O24" s="9" t="s">
        <v>44</v>
      </c>
      <c r="P24" s="8">
        <f t="shared" si="11"/>
        <v>5</v>
      </c>
      <c r="Q24" s="6" t="s">
        <v>27</v>
      </c>
      <c r="R24" s="8">
        <f t="shared" si="11"/>
        <v>7</v>
      </c>
      <c r="S24" s="19">
        <f t="shared" si="2"/>
        <v>288</v>
      </c>
      <c r="T24" s="11">
        <f t="shared" si="3"/>
        <v>7.2</v>
      </c>
      <c r="U24" s="9">
        <v>213</v>
      </c>
      <c r="V24" s="51">
        <v>216</v>
      </c>
      <c r="W24" s="12">
        <v>326</v>
      </c>
      <c r="X24" s="26">
        <f t="shared" si="4"/>
        <v>6.5187499999999998</v>
      </c>
    </row>
    <row r="25" spans="1:24" ht="27.95" customHeight="1" x14ac:dyDescent="0.35">
      <c r="A25" s="9">
        <v>23</v>
      </c>
      <c r="B25" s="9" t="s">
        <v>687</v>
      </c>
      <c r="C25" s="7" t="s">
        <v>33</v>
      </c>
      <c r="D25" s="8">
        <f t="shared" si="5"/>
        <v>10</v>
      </c>
      <c r="E25" s="9" t="s">
        <v>28</v>
      </c>
      <c r="F25" s="8">
        <f t="shared" si="6"/>
        <v>8</v>
      </c>
      <c r="G25" s="9" t="s">
        <v>31</v>
      </c>
      <c r="H25" s="8">
        <f t="shared" si="7"/>
        <v>6</v>
      </c>
      <c r="I25" s="9" t="s">
        <v>44</v>
      </c>
      <c r="J25" s="8">
        <f t="shared" si="8"/>
        <v>5</v>
      </c>
      <c r="K25" s="9" t="s">
        <v>29</v>
      </c>
      <c r="L25" s="8">
        <f t="shared" si="9"/>
        <v>9</v>
      </c>
      <c r="M25" s="9" t="s">
        <v>29</v>
      </c>
      <c r="N25" s="8">
        <f t="shared" si="10"/>
        <v>9</v>
      </c>
      <c r="O25" s="9" t="s">
        <v>28</v>
      </c>
      <c r="P25" s="8">
        <f t="shared" si="11"/>
        <v>8</v>
      </c>
      <c r="Q25" s="6" t="s">
        <v>28</v>
      </c>
      <c r="R25" s="8">
        <f t="shared" si="11"/>
        <v>8</v>
      </c>
      <c r="S25" s="19">
        <f t="shared" si="2"/>
        <v>310</v>
      </c>
      <c r="T25" s="11">
        <f t="shared" si="3"/>
        <v>7.75</v>
      </c>
      <c r="U25" s="9">
        <v>301</v>
      </c>
      <c r="V25" s="51">
        <v>360</v>
      </c>
      <c r="W25" s="12">
        <v>342</v>
      </c>
      <c r="X25" s="26">
        <f t="shared" si="4"/>
        <v>8.2062500000000007</v>
      </c>
    </row>
    <row r="26" spans="1:24" ht="27.95" customHeight="1" x14ac:dyDescent="0.35">
      <c r="A26" s="9">
        <v>24</v>
      </c>
      <c r="B26" s="9" t="s">
        <v>688</v>
      </c>
      <c r="C26" s="7" t="s">
        <v>37</v>
      </c>
      <c r="D26" s="8">
        <f t="shared" si="5"/>
        <v>4</v>
      </c>
      <c r="E26" s="9" t="s">
        <v>44</v>
      </c>
      <c r="F26" s="8">
        <f t="shared" si="6"/>
        <v>5</v>
      </c>
      <c r="G26" s="9" t="s">
        <v>31</v>
      </c>
      <c r="H26" s="8">
        <f t="shared" si="7"/>
        <v>6</v>
      </c>
      <c r="I26" s="9" t="s">
        <v>44</v>
      </c>
      <c r="J26" s="8">
        <f t="shared" si="8"/>
        <v>5</v>
      </c>
      <c r="K26" s="9" t="s">
        <v>28</v>
      </c>
      <c r="L26" s="8">
        <f t="shared" si="9"/>
        <v>8</v>
      </c>
      <c r="M26" s="9" t="s">
        <v>28</v>
      </c>
      <c r="N26" s="8">
        <f t="shared" si="10"/>
        <v>8</v>
      </c>
      <c r="O26" s="9" t="s">
        <v>37</v>
      </c>
      <c r="P26" s="8">
        <f t="shared" si="11"/>
        <v>4</v>
      </c>
      <c r="Q26" s="6" t="s">
        <v>31</v>
      </c>
      <c r="R26" s="8">
        <f t="shared" si="11"/>
        <v>6</v>
      </c>
      <c r="S26" s="19">
        <f t="shared" si="2"/>
        <v>224</v>
      </c>
      <c r="T26" s="11">
        <f t="shared" si="3"/>
        <v>5.6</v>
      </c>
      <c r="U26" s="9">
        <v>287</v>
      </c>
      <c r="V26" s="51">
        <v>254</v>
      </c>
      <c r="W26" s="12">
        <v>286</v>
      </c>
      <c r="X26" s="26">
        <f t="shared" si="4"/>
        <v>6.5687499999999996</v>
      </c>
    </row>
    <row r="27" spans="1:24" ht="27.95" customHeight="1" x14ac:dyDescent="0.35">
      <c r="A27" s="9">
        <v>25</v>
      </c>
      <c r="B27" s="9" t="s">
        <v>689</v>
      </c>
      <c r="C27" s="7" t="s">
        <v>27</v>
      </c>
      <c r="D27" s="8">
        <f t="shared" si="5"/>
        <v>7</v>
      </c>
      <c r="E27" s="9" t="s">
        <v>31</v>
      </c>
      <c r="F27" s="8">
        <f t="shared" si="6"/>
        <v>6</v>
      </c>
      <c r="G27" s="14" t="s">
        <v>49</v>
      </c>
      <c r="H27" s="8">
        <f t="shared" si="7"/>
        <v>0</v>
      </c>
      <c r="I27" s="9" t="s">
        <v>31</v>
      </c>
      <c r="J27" s="8">
        <f t="shared" si="8"/>
        <v>6</v>
      </c>
      <c r="K27" s="9" t="s">
        <v>31</v>
      </c>
      <c r="L27" s="8">
        <f t="shared" si="9"/>
        <v>6</v>
      </c>
      <c r="M27" s="9" t="s">
        <v>28</v>
      </c>
      <c r="N27" s="8">
        <f t="shared" si="10"/>
        <v>8</v>
      </c>
      <c r="O27" s="9" t="s">
        <v>28</v>
      </c>
      <c r="P27" s="8">
        <f t="shared" si="11"/>
        <v>8</v>
      </c>
      <c r="Q27" s="6" t="s">
        <v>31</v>
      </c>
      <c r="R27" s="8">
        <f t="shared" si="11"/>
        <v>6</v>
      </c>
      <c r="S27" s="19">
        <f t="shared" si="2"/>
        <v>208</v>
      </c>
      <c r="T27" s="11">
        <f t="shared" si="3"/>
        <v>5.2</v>
      </c>
      <c r="U27" s="9">
        <v>242</v>
      </c>
      <c r="V27" s="51">
        <v>262</v>
      </c>
      <c r="W27" s="12">
        <v>260</v>
      </c>
      <c r="X27" s="26">
        <f t="shared" si="4"/>
        <v>6.0750000000000002</v>
      </c>
    </row>
    <row r="28" spans="1:24" ht="27.95" customHeight="1" x14ac:dyDescent="0.35">
      <c r="A28" s="9">
        <v>26</v>
      </c>
      <c r="B28" s="9" t="s">
        <v>690</v>
      </c>
      <c r="C28" s="7" t="s">
        <v>27</v>
      </c>
      <c r="D28" s="8">
        <f t="shared" si="5"/>
        <v>7</v>
      </c>
      <c r="E28" s="9" t="s">
        <v>27</v>
      </c>
      <c r="F28" s="8">
        <f t="shared" si="6"/>
        <v>7</v>
      </c>
      <c r="G28" s="9" t="s">
        <v>37</v>
      </c>
      <c r="H28" s="8">
        <f t="shared" si="7"/>
        <v>4</v>
      </c>
      <c r="I28" s="9" t="s">
        <v>31</v>
      </c>
      <c r="J28" s="8">
        <f t="shared" si="8"/>
        <v>6</v>
      </c>
      <c r="K28" s="9" t="s">
        <v>28</v>
      </c>
      <c r="L28" s="8">
        <f t="shared" si="9"/>
        <v>8</v>
      </c>
      <c r="M28" s="9" t="s">
        <v>28</v>
      </c>
      <c r="N28" s="8">
        <f t="shared" si="10"/>
        <v>8</v>
      </c>
      <c r="O28" s="9" t="s">
        <v>31</v>
      </c>
      <c r="P28" s="8">
        <f t="shared" si="11"/>
        <v>6</v>
      </c>
      <c r="Q28" s="6" t="s">
        <v>31</v>
      </c>
      <c r="R28" s="8">
        <f t="shared" si="11"/>
        <v>6</v>
      </c>
      <c r="S28" s="19">
        <f t="shared" si="2"/>
        <v>254</v>
      </c>
      <c r="T28" s="11">
        <f t="shared" si="3"/>
        <v>6.35</v>
      </c>
      <c r="U28" s="9">
        <v>276</v>
      </c>
      <c r="V28" s="51">
        <v>290</v>
      </c>
      <c r="W28" s="12">
        <v>330</v>
      </c>
      <c r="X28" s="26">
        <f t="shared" si="4"/>
        <v>7.1875</v>
      </c>
    </row>
    <row r="29" spans="1:24" ht="27.95" customHeight="1" x14ac:dyDescent="0.35">
      <c r="A29" s="9">
        <v>27</v>
      </c>
      <c r="B29" s="9" t="s">
        <v>691</v>
      </c>
      <c r="C29" s="7" t="s">
        <v>27</v>
      </c>
      <c r="D29" s="8">
        <f t="shared" si="5"/>
        <v>7</v>
      </c>
      <c r="E29" s="9" t="s">
        <v>31</v>
      </c>
      <c r="F29" s="8">
        <f t="shared" si="6"/>
        <v>6</v>
      </c>
      <c r="G29" s="9" t="s">
        <v>27</v>
      </c>
      <c r="H29" s="8">
        <f t="shared" si="7"/>
        <v>7</v>
      </c>
      <c r="I29" s="9" t="s">
        <v>29</v>
      </c>
      <c r="J29" s="8">
        <f t="shared" si="8"/>
        <v>9</v>
      </c>
      <c r="K29" s="9" t="s">
        <v>31</v>
      </c>
      <c r="L29" s="8">
        <f t="shared" si="9"/>
        <v>6</v>
      </c>
      <c r="M29" s="9" t="s">
        <v>28</v>
      </c>
      <c r="N29" s="8">
        <f t="shared" si="10"/>
        <v>8</v>
      </c>
      <c r="O29" s="9" t="s">
        <v>27</v>
      </c>
      <c r="P29" s="8">
        <f t="shared" si="11"/>
        <v>7</v>
      </c>
      <c r="Q29" s="6" t="s">
        <v>28</v>
      </c>
      <c r="R29" s="8">
        <f t="shared" si="11"/>
        <v>8</v>
      </c>
      <c r="S29" s="19">
        <f t="shared" si="2"/>
        <v>284</v>
      </c>
      <c r="T29" s="11">
        <f t="shared" si="3"/>
        <v>7.1</v>
      </c>
      <c r="U29" s="9">
        <v>197</v>
      </c>
      <c r="V29" s="51">
        <v>236</v>
      </c>
      <c r="W29" s="12">
        <v>284</v>
      </c>
      <c r="X29" s="26">
        <f t="shared" si="4"/>
        <v>6.2562499999999996</v>
      </c>
    </row>
    <row r="30" spans="1:24" ht="27.95" customHeight="1" x14ac:dyDescent="0.35">
      <c r="A30" s="9">
        <v>28</v>
      </c>
      <c r="B30" s="9" t="s">
        <v>692</v>
      </c>
      <c r="C30" s="7" t="s">
        <v>29</v>
      </c>
      <c r="D30" s="8">
        <f t="shared" si="5"/>
        <v>9</v>
      </c>
      <c r="E30" s="9" t="s">
        <v>33</v>
      </c>
      <c r="F30" s="8">
        <f t="shared" si="6"/>
        <v>10</v>
      </c>
      <c r="G30" s="9" t="s">
        <v>33</v>
      </c>
      <c r="H30" s="8">
        <f t="shared" si="7"/>
        <v>10</v>
      </c>
      <c r="I30" s="9" t="s">
        <v>33</v>
      </c>
      <c r="J30" s="8">
        <f t="shared" si="8"/>
        <v>10</v>
      </c>
      <c r="K30" s="9" t="s">
        <v>29</v>
      </c>
      <c r="L30" s="8">
        <f t="shared" si="9"/>
        <v>9</v>
      </c>
      <c r="M30" s="9" t="s">
        <v>33</v>
      </c>
      <c r="N30" s="8">
        <f t="shared" si="10"/>
        <v>10</v>
      </c>
      <c r="O30" s="9" t="s">
        <v>29</v>
      </c>
      <c r="P30" s="8">
        <f t="shared" si="11"/>
        <v>9</v>
      </c>
      <c r="Q30" s="6" t="s">
        <v>29</v>
      </c>
      <c r="R30" s="8">
        <f t="shared" si="11"/>
        <v>9</v>
      </c>
      <c r="S30" s="19">
        <f t="shared" si="2"/>
        <v>382</v>
      </c>
      <c r="T30" s="11">
        <f t="shared" si="3"/>
        <v>9.5500000000000007</v>
      </c>
      <c r="U30" s="9">
        <v>296</v>
      </c>
      <c r="V30" s="51">
        <v>298</v>
      </c>
      <c r="W30" s="12">
        <v>368</v>
      </c>
      <c r="X30" s="26">
        <f t="shared" si="4"/>
        <v>8.4</v>
      </c>
    </row>
    <row r="31" spans="1:24" ht="27.95" customHeight="1" x14ac:dyDescent="0.35">
      <c r="A31" s="9">
        <v>29</v>
      </c>
      <c r="B31" s="9" t="s">
        <v>693</v>
      </c>
      <c r="C31" s="7" t="s">
        <v>44</v>
      </c>
      <c r="D31" s="8">
        <f t="shared" si="5"/>
        <v>5</v>
      </c>
      <c r="E31" s="9" t="s">
        <v>27</v>
      </c>
      <c r="F31" s="8">
        <f t="shared" si="6"/>
        <v>7</v>
      </c>
      <c r="G31" s="9" t="s">
        <v>37</v>
      </c>
      <c r="H31" s="8">
        <f t="shared" si="7"/>
        <v>4</v>
      </c>
      <c r="I31" s="9" t="s">
        <v>44</v>
      </c>
      <c r="J31" s="8">
        <f t="shared" si="8"/>
        <v>5</v>
      </c>
      <c r="K31" s="9" t="s">
        <v>37</v>
      </c>
      <c r="L31" s="8">
        <f t="shared" si="9"/>
        <v>4</v>
      </c>
      <c r="M31" s="9" t="s">
        <v>28</v>
      </c>
      <c r="N31" s="8">
        <f t="shared" si="10"/>
        <v>8</v>
      </c>
      <c r="O31" s="9" t="s">
        <v>27</v>
      </c>
      <c r="P31" s="8">
        <f t="shared" si="11"/>
        <v>7</v>
      </c>
      <c r="Q31" s="6" t="s">
        <v>28</v>
      </c>
      <c r="R31" s="8">
        <f t="shared" si="11"/>
        <v>8</v>
      </c>
      <c r="S31" s="19">
        <f t="shared" si="2"/>
        <v>214</v>
      </c>
      <c r="T31" s="11">
        <f t="shared" si="3"/>
        <v>5.35</v>
      </c>
      <c r="U31" s="13">
        <v>185</v>
      </c>
      <c r="V31" s="51">
        <v>190</v>
      </c>
      <c r="W31" s="12">
        <v>226</v>
      </c>
      <c r="X31" s="26">
        <f t="shared" si="4"/>
        <v>5.09375</v>
      </c>
    </row>
    <row r="32" spans="1:24" ht="27.95" customHeight="1" x14ac:dyDescent="0.35">
      <c r="A32" s="9">
        <v>30</v>
      </c>
      <c r="B32" s="9" t="s">
        <v>694</v>
      </c>
      <c r="C32" s="7" t="s">
        <v>27</v>
      </c>
      <c r="D32" s="8">
        <f t="shared" si="5"/>
        <v>7</v>
      </c>
      <c r="E32" s="9" t="s">
        <v>28</v>
      </c>
      <c r="F32" s="8">
        <f t="shared" si="6"/>
        <v>8</v>
      </c>
      <c r="G32" s="9" t="s">
        <v>27</v>
      </c>
      <c r="H32" s="8">
        <f t="shared" si="7"/>
        <v>7</v>
      </c>
      <c r="I32" s="9" t="s">
        <v>27</v>
      </c>
      <c r="J32" s="8">
        <f t="shared" si="8"/>
        <v>7</v>
      </c>
      <c r="K32" s="9" t="s">
        <v>31</v>
      </c>
      <c r="L32" s="8">
        <f t="shared" si="9"/>
        <v>6</v>
      </c>
      <c r="M32" s="9" t="s">
        <v>29</v>
      </c>
      <c r="N32" s="8">
        <f t="shared" si="10"/>
        <v>9</v>
      </c>
      <c r="O32" s="9" t="s">
        <v>29</v>
      </c>
      <c r="P32" s="8">
        <f t="shared" si="11"/>
        <v>9</v>
      </c>
      <c r="Q32" s="6" t="s">
        <v>29</v>
      </c>
      <c r="R32" s="8">
        <f t="shared" si="11"/>
        <v>9</v>
      </c>
      <c r="S32" s="19">
        <f t="shared" si="2"/>
        <v>292</v>
      </c>
      <c r="T32" s="11">
        <f t="shared" si="3"/>
        <v>7.3</v>
      </c>
      <c r="U32" s="9">
        <v>255</v>
      </c>
      <c r="V32" s="51">
        <v>260</v>
      </c>
      <c r="W32" s="12">
        <v>318</v>
      </c>
      <c r="X32" s="26">
        <f t="shared" si="4"/>
        <v>7.03125</v>
      </c>
    </row>
    <row r="33" spans="1:24" ht="27.95" customHeight="1" x14ac:dyDescent="0.35">
      <c r="A33" s="9">
        <v>31</v>
      </c>
      <c r="B33" s="9" t="s">
        <v>695</v>
      </c>
      <c r="C33" s="7" t="s">
        <v>28</v>
      </c>
      <c r="D33" s="8">
        <f t="shared" si="5"/>
        <v>8</v>
      </c>
      <c r="E33" s="9" t="s">
        <v>29</v>
      </c>
      <c r="F33" s="8">
        <f t="shared" si="6"/>
        <v>9</v>
      </c>
      <c r="G33" s="9" t="s">
        <v>28</v>
      </c>
      <c r="H33" s="8">
        <f t="shared" si="7"/>
        <v>8</v>
      </c>
      <c r="I33" s="9" t="s">
        <v>33</v>
      </c>
      <c r="J33" s="8">
        <f t="shared" si="8"/>
        <v>10</v>
      </c>
      <c r="K33" s="9" t="s">
        <v>28</v>
      </c>
      <c r="L33" s="8">
        <f t="shared" si="9"/>
        <v>8</v>
      </c>
      <c r="M33" s="9" t="s">
        <v>29</v>
      </c>
      <c r="N33" s="8">
        <f t="shared" si="10"/>
        <v>9</v>
      </c>
      <c r="O33" s="9" t="s">
        <v>33</v>
      </c>
      <c r="P33" s="8">
        <f t="shared" si="11"/>
        <v>10</v>
      </c>
      <c r="Q33" s="6" t="s">
        <v>29</v>
      </c>
      <c r="R33" s="8">
        <f t="shared" si="11"/>
        <v>9</v>
      </c>
      <c r="S33" s="19">
        <f t="shared" si="2"/>
        <v>346</v>
      </c>
      <c r="T33" s="11">
        <f t="shared" si="3"/>
        <v>8.65</v>
      </c>
      <c r="U33" s="9">
        <v>298</v>
      </c>
      <c r="V33" s="51">
        <v>316</v>
      </c>
      <c r="W33" s="12">
        <v>348</v>
      </c>
      <c r="X33" s="26">
        <f t="shared" si="4"/>
        <v>8.1750000000000007</v>
      </c>
    </row>
    <row r="34" spans="1:24" ht="27.95" customHeight="1" x14ac:dyDescent="0.35">
      <c r="A34" s="9">
        <v>32</v>
      </c>
      <c r="B34" s="9" t="s">
        <v>696</v>
      </c>
      <c r="C34" s="7" t="s">
        <v>31</v>
      </c>
      <c r="D34" s="8">
        <f t="shared" si="5"/>
        <v>6</v>
      </c>
      <c r="E34" s="9" t="s">
        <v>37</v>
      </c>
      <c r="F34" s="8">
        <f t="shared" si="6"/>
        <v>4</v>
      </c>
      <c r="G34" s="9" t="s">
        <v>37</v>
      </c>
      <c r="H34" s="8">
        <f t="shared" si="7"/>
        <v>4</v>
      </c>
      <c r="I34" s="9" t="s">
        <v>31</v>
      </c>
      <c r="J34" s="8">
        <f t="shared" si="8"/>
        <v>6</v>
      </c>
      <c r="K34" s="9" t="s">
        <v>27</v>
      </c>
      <c r="L34" s="8">
        <f t="shared" si="9"/>
        <v>7</v>
      </c>
      <c r="M34" s="9" t="s">
        <v>27</v>
      </c>
      <c r="N34" s="8">
        <f t="shared" si="10"/>
        <v>7</v>
      </c>
      <c r="O34" s="14" t="s">
        <v>49</v>
      </c>
      <c r="P34" s="8">
        <f t="shared" si="11"/>
        <v>0</v>
      </c>
      <c r="Q34" s="6" t="s">
        <v>31</v>
      </c>
      <c r="R34" s="8">
        <f t="shared" si="11"/>
        <v>6</v>
      </c>
      <c r="S34" s="19">
        <f t="shared" si="2"/>
        <v>208</v>
      </c>
      <c r="T34" s="11">
        <f t="shared" si="3"/>
        <v>5.2</v>
      </c>
      <c r="U34" s="9">
        <v>221</v>
      </c>
      <c r="V34" s="51">
        <v>216</v>
      </c>
      <c r="W34" s="12">
        <v>246</v>
      </c>
      <c r="X34" s="26">
        <f t="shared" si="4"/>
        <v>5.5687499999999996</v>
      </c>
    </row>
    <row r="35" spans="1:24" ht="27.95" customHeight="1" x14ac:dyDescent="0.35">
      <c r="A35" s="9">
        <v>33</v>
      </c>
      <c r="B35" s="9" t="s">
        <v>697</v>
      </c>
      <c r="C35" s="7" t="s">
        <v>27</v>
      </c>
      <c r="D35" s="8">
        <f t="shared" si="5"/>
        <v>7</v>
      </c>
      <c r="E35" s="9" t="s">
        <v>44</v>
      </c>
      <c r="F35" s="8">
        <f t="shared" si="6"/>
        <v>5</v>
      </c>
      <c r="G35" s="9" t="s">
        <v>44</v>
      </c>
      <c r="H35" s="8">
        <f t="shared" si="7"/>
        <v>5</v>
      </c>
      <c r="I35" s="9" t="s">
        <v>31</v>
      </c>
      <c r="J35" s="8">
        <f t="shared" si="8"/>
        <v>6</v>
      </c>
      <c r="K35" s="9" t="s">
        <v>28</v>
      </c>
      <c r="L35" s="8">
        <f t="shared" si="9"/>
        <v>8</v>
      </c>
      <c r="M35" s="9" t="s">
        <v>27</v>
      </c>
      <c r="N35" s="8">
        <f t="shared" si="10"/>
        <v>7</v>
      </c>
      <c r="O35" s="9" t="s">
        <v>37</v>
      </c>
      <c r="P35" s="8">
        <f t="shared" si="11"/>
        <v>4</v>
      </c>
      <c r="Q35" s="6" t="s">
        <v>31</v>
      </c>
      <c r="R35" s="8">
        <f t="shared" si="11"/>
        <v>6</v>
      </c>
      <c r="S35" s="19">
        <f t="shared" si="2"/>
        <v>244</v>
      </c>
      <c r="T35" s="11">
        <f t="shared" si="3"/>
        <v>6.1</v>
      </c>
      <c r="U35" s="9">
        <v>222</v>
      </c>
      <c r="V35" s="52">
        <v>220</v>
      </c>
      <c r="W35" s="12">
        <v>288</v>
      </c>
      <c r="X35" s="26">
        <f t="shared" si="4"/>
        <v>6.0875000000000004</v>
      </c>
    </row>
    <row r="36" spans="1:24" ht="27.95" customHeight="1" x14ac:dyDescent="0.35">
      <c r="A36" s="9">
        <v>34</v>
      </c>
      <c r="B36" s="9" t="s">
        <v>698</v>
      </c>
      <c r="C36" s="7" t="s">
        <v>33</v>
      </c>
      <c r="D36" s="8">
        <f t="shared" si="5"/>
        <v>10</v>
      </c>
      <c r="E36" s="9" t="s">
        <v>33</v>
      </c>
      <c r="F36" s="8">
        <f t="shared" si="6"/>
        <v>10</v>
      </c>
      <c r="G36" s="9" t="s">
        <v>33</v>
      </c>
      <c r="H36" s="8">
        <f t="shared" si="7"/>
        <v>10</v>
      </c>
      <c r="I36" s="9" t="s">
        <v>33</v>
      </c>
      <c r="J36" s="8">
        <f t="shared" si="8"/>
        <v>10</v>
      </c>
      <c r="K36" s="9" t="s">
        <v>33</v>
      </c>
      <c r="L36" s="8">
        <f t="shared" si="9"/>
        <v>10</v>
      </c>
      <c r="M36" s="9" t="s">
        <v>28</v>
      </c>
      <c r="N36" s="8">
        <f t="shared" si="10"/>
        <v>8</v>
      </c>
      <c r="O36" s="9" t="s">
        <v>33</v>
      </c>
      <c r="P36" s="8">
        <f t="shared" si="11"/>
        <v>10</v>
      </c>
      <c r="Q36" s="6" t="s">
        <v>29</v>
      </c>
      <c r="R36" s="8">
        <f t="shared" si="11"/>
        <v>9</v>
      </c>
      <c r="S36" s="19">
        <f t="shared" si="2"/>
        <v>394</v>
      </c>
      <c r="T36" s="11">
        <f t="shared" si="3"/>
        <v>9.85</v>
      </c>
      <c r="U36" s="9">
        <v>319</v>
      </c>
      <c r="V36" s="51">
        <v>344</v>
      </c>
      <c r="W36" s="12">
        <v>382</v>
      </c>
      <c r="X36" s="26">
        <f t="shared" si="4"/>
        <v>8.9937500000000004</v>
      </c>
    </row>
    <row r="37" spans="1:24" ht="27.95" customHeight="1" x14ac:dyDescent="0.35">
      <c r="A37" s="9">
        <v>35</v>
      </c>
      <c r="B37" s="9" t="s">
        <v>699</v>
      </c>
      <c r="C37" s="7" t="s">
        <v>27</v>
      </c>
      <c r="D37" s="8">
        <f t="shared" si="5"/>
        <v>7</v>
      </c>
      <c r="E37" s="9" t="s">
        <v>27</v>
      </c>
      <c r="F37" s="8">
        <f t="shared" si="6"/>
        <v>7</v>
      </c>
      <c r="G37" s="14" t="s">
        <v>49</v>
      </c>
      <c r="H37" s="8">
        <f t="shared" si="7"/>
        <v>0</v>
      </c>
      <c r="I37" s="9" t="s">
        <v>27</v>
      </c>
      <c r="J37" s="8">
        <f t="shared" si="8"/>
        <v>7</v>
      </c>
      <c r="K37" s="9" t="s">
        <v>28</v>
      </c>
      <c r="L37" s="8">
        <f t="shared" si="9"/>
        <v>8</v>
      </c>
      <c r="M37" s="9" t="s">
        <v>27</v>
      </c>
      <c r="N37" s="8">
        <f t="shared" si="10"/>
        <v>7</v>
      </c>
      <c r="O37" s="9" t="s">
        <v>44</v>
      </c>
      <c r="P37" s="8">
        <f t="shared" si="11"/>
        <v>5</v>
      </c>
      <c r="Q37" s="6" t="s">
        <v>31</v>
      </c>
      <c r="R37" s="8">
        <f t="shared" si="11"/>
        <v>6</v>
      </c>
      <c r="S37" s="19">
        <f t="shared" si="2"/>
        <v>224</v>
      </c>
      <c r="T37" s="11">
        <f t="shared" si="3"/>
        <v>5.6</v>
      </c>
      <c r="U37" s="9">
        <v>224</v>
      </c>
      <c r="V37" s="51">
        <v>256</v>
      </c>
      <c r="W37" s="12">
        <v>306</v>
      </c>
      <c r="X37" s="26">
        <f t="shared" si="4"/>
        <v>6.3125</v>
      </c>
    </row>
    <row r="38" spans="1:24" ht="27.95" customHeight="1" x14ac:dyDescent="0.35">
      <c r="A38" s="9">
        <v>36</v>
      </c>
      <c r="B38" s="9" t="s">
        <v>700</v>
      </c>
      <c r="C38" s="7" t="s">
        <v>33</v>
      </c>
      <c r="D38" s="8">
        <f t="shared" si="5"/>
        <v>10</v>
      </c>
      <c r="E38" s="9" t="s">
        <v>33</v>
      </c>
      <c r="F38" s="8">
        <f t="shared" si="6"/>
        <v>10</v>
      </c>
      <c r="G38" s="9" t="s">
        <v>28</v>
      </c>
      <c r="H38" s="8">
        <f t="shared" si="7"/>
        <v>8</v>
      </c>
      <c r="I38" s="9" t="s">
        <v>33</v>
      </c>
      <c r="J38" s="8">
        <f t="shared" si="8"/>
        <v>10</v>
      </c>
      <c r="K38" s="9" t="s">
        <v>29</v>
      </c>
      <c r="L38" s="8">
        <f t="shared" si="9"/>
        <v>9</v>
      </c>
      <c r="M38" s="9" t="s">
        <v>28</v>
      </c>
      <c r="N38" s="8">
        <f t="shared" si="10"/>
        <v>8</v>
      </c>
      <c r="O38" s="9" t="s">
        <v>29</v>
      </c>
      <c r="P38" s="8">
        <f t="shared" si="11"/>
        <v>9</v>
      </c>
      <c r="Q38" s="6" t="s">
        <v>28</v>
      </c>
      <c r="R38" s="8">
        <f t="shared" si="11"/>
        <v>8</v>
      </c>
      <c r="S38" s="19">
        <f t="shared" si="2"/>
        <v>368</v>
      </c>
      <c r="T38" s="11">
        <f t="shared" si="3"/>
        <v>9.1999999999999993</v>
      </c>
      <c r="U38" s="9">
        <v>278</v>
      </c>
      <c r="V38" s="51">
        <v>278</v>
      </c>
      <c r="W38" s="12">
        <v>336</v>
      </c>
      <c r="X38" s="26">
        <f t="shared" si="4"/>
        <v>7.875</v>
      </c>
    </row>
    <row r="39" spans="1:24" ht="27.95" customHeight="1" x14ac:dyDescent="0.35">
      <c r="A39" s="9">
        <v>37</v>
      </c>
      <c r="B39" s="9" t="s">
        <v>701</v>
      </c>
      <c r="C39" s="7" t="s">
        <v>27</v>
      </c>
      <c r="D39" s="8">
        <f t="shared" si="5"/>
        <v>7</v>
      </c>
      <c r="E39" s="9" t="s">
        <v>27</v>
      </c>
      <c r="F39" s="8">
        <f t="shared" si="6"/>
        <v>7</v>
      </c>
      <c r="G39" s="9" t="s">
        <v>44</v>
      </c>
      <c r="H39" s="8">
        <f t="shared" si="7"/>
        <v>5</v>
      </c>
      <c r="I39" s="9" t="s">
        <v>44</v>
      </c>
      <c r="J39" s="8">
        <f t="shared" si="8"/>
        <v>5</v>
      </c>
      <c r="K39" s="9" t="s">
        <v>27</v>
      </c>
      <c r="L39" s="8">
        <f t="shared" si="9"/>
        <v>7</v>
      </c>
      <c r="M39" s="9" t="s">
        <v>27</v>
      </c>
      <c r="N39" s="8">
        <f t="shared" si="10"/>
        <v>7</v>
      </c>
      <c r="O39" s="14" t="s">
        <v>49</v>
      </c>
      <c r="P39" s="8">
        <f t="shared" si="11"/>
        <v>0</v>
      </c>
      <c r="Q39" s="6" t="s">
        <v>31</v>
      </c>
      <c r="R39" s="8">
        <f t="shared" si="11"/>
        <v>6</v>
      </c>
      <c r="S39" s="19">
        <f t="shared" si="2"/>
        <v>236</v>
      </c>
      <c r="T39" s="11">
        <f t="shared" si="3"/>
        <v>5.9</v>
      </c>
      <c r="U39" s="9">
        <v>236</v>
      </c>
      <c r="V39" s="52">
        <v>194</v>
      </c>
      <c r="W39" s="12">
        <v>274</v>
      </c>
      <c r="X39" s="26">
        <f t="shared" si="4"/>
        <v>5.875</v>
      </c>
    </row>
    <row r="40" spans="1:24" ht="27.95" customHeight="1" x14ac:dyDescent="0.35">
      <c r="A40" s="9">
        <v>38</v>
      </c>
      <c r="B40" s="9" t="s">
        <v>702</v>
      </c>
      <c r="C40" s="7" t="s">
        <v>27</v>
      </c>
      <c r="D40" s="8">
        <f t="shared" si="5"/>
        <v>7</v>
      </c>
      <c r="E40" s="9" t="s">
        <v>28</v>
      </c>
      <c r="F40" s="8">
        <f t="shared" si="6"/>
        <v>8</v>
      </c>
      <c r="G40" s="9" t="s">
        <v>27</v>
      </c>
      <c r="H40" s="8">
        <f t="shared" si="7"/>
        <v>7</v>
      </c>
      <c r="I40" s="9" t="s">
        <v>44</v>
      </c>
      <c r="J40" s="8">
        <f t="shared" si="8"/>
        <v>5</v>
      </c>
      <c r="K40" s="9" t="s">
        <v>27</v>
      </c>
      <c r="L40" s="8">
        <f t="shared" si="9"/>
        <v>7</v>
      </c>
      <c r="M40" s="9" t="s">
        <v>31</v>
      </c>
      <c r="N40" s="8">
        <f t="shared" si="10"/>
        <v>6</v>
      </c>
      <c r="O40" s="9" t="s">
        <v>44</v>
      </c>
      <c r="P40" s="8">
        <f t="shared" si="11"/>
        <v>5</v>
      </c>
      <c r="Q40" s="6" t="s">
        <v>44</v>
      </c>
      <c r="R40" s="8">
        <f t="shared" si="11"/>
        <v>5</v>
      </c>
      <c r="S40" s="19">
        <f t="shared" si="2"/>
        <v>264</v>
      </c>
      <c r="T40" s="11">
        <f t="shared" si="3"/>
        <v>6.6</v>
      </c>
      <c r="U40" s="9">
        <v>239</v>
      </c>
      <c r="V40" s="51">
        <v>262</v>
      </c>
      <c r="W40" s="12">
        <v>306</v>
      </c>
      <c r="X40" s="26">
        <f t="shared" si="4"/>
        <v>6.6937499999999996</v>
      </c>
    </row>
    <row r="41" spans="1:24" ht="27.95" customHeight="1" x14ac:dyDescent="0.35">
      <c r="A41" s="9">
        <v>39</v>
      </c>
      <c r="B41" s="9" t="s">
        <v>703</v>
      </c>
      <c r="C41" s="7" t="s">
        <v>27</v>
      </c>
      <c r="D41" s="8">
        <f t="shared" si="5"/>
        <v>7</v>
      </c>
      <c r="E41" s="9" t="s">
        <v>29</v>
      </c>
      <c r="F41" s="8">
        <f t="shared" si="6"/>
        <v>9</v>
      </c>
      <c r="G41" s="9" t="s">
        <v>28</v>
      </c>
      <c r="H41" s="8">
        <f t="shared" si="7"/>
        <v>8</v>
      </c>
      <c r="I41" s="9" t="s">
        <v>27</v>
      </c>
      <c r="J41" s="8">
        <f t="shared" si="8"/>
        <v>7</v>
      </c>
      <c r="K41" s="9" t="s">
        <v>28</v>
      </c>
      <c r="L41" s="8">
        <f t="shared" si="9"/>
        <v>8</v>
      </c>
      <c r="M41" s="9" t="s">
        <v>27</v>
      </c>
      <c r="N41" s="8">
        <f t="shared" si="10"/>
        <v>7</v>
      </c>
      <c r="O41" s="9" t="s">
        <v>29</v>
      </c>
      <c r="P41" s="8">
        <f t="shared" si="11"/>
        <v>9</v>
      </c>
      <c r="Q41" s="6" t="s">
        <v>27</v>
      </c>
      <c r="R41" s="8">
        <f t="shared" si="11"/>
        <v>7</v>
      </c>
      <c r="S41" s="19">
        <f t="shared" si="2"/>
        <v>310</v>
      </c>
      <c r="T41" s="11">
        <f t="shared" si="3"/>
        <v>7.75</v>
      </c>
      <c r="U41" s="9">
        <v>227</v>
      </c>
      <c r="V41" s="51">
        <v>270</v>
      </c>
      <c r="W41" s="12">
        <v>340</v>
      </c>
      <c r="X41" s="26">
        <f t="shared" si="4"/>
        <v>7.1687500000000002</v>
      </c>
    </row>
    <row r="42" spans="1:24" ht="27.95" customHeight="1" x14ac:dyDescent="0.35">
      <c r="A42" s="9">
        <v>40</v>
      </c>
      <c r="B42" s="9" t="s">
        <v>704</v>
      </c>
      <c r="C42" s="7" t="s">
        <v>27</v>
      </c>
      <c r="D42" s="8">
        <f t="shared" si="5"/>
        <v>7</v>
      </c>
      <c r="E42" s="9" t="s">
        <v>37</v>
      </c>
      <c r="F42" s="8">
        <f t="shared" si="6"/>
        <v>4</v>
      </c>
      <c r="G42" s="9" t="s">
        <v>31</v>
      </c>
      <c r="H42" s="8">
        <f t="shared" si="7"/>
        <v>6</v>
      </c>
      <c r="I42" s="9" t="s">
        <v>31</v>
      </c>
      <c r="J42" s="8">
        <f t="shared" si="8"/>
        <v>6</v>
      </c>
      <c r="K42" s="9" t="s">
        <v>31</v>
      </c>
      <c r="L42" s="8">
        <f t="shared" si="9"/>
        <v>6</v>
      </c>
      <c r="M42" s="9" t="s">
        <v>31</v>
      </c>
      <c r="N42" s="8">
        <f t="shared" si="10"/>
        <v>6</v>
      </c>
      <c r="O42" s="9" t="s">
        <v>37</v>
      </c>
      <c r="P42" s="8">
        <f t="shared" si="11"/>
        <v>4</v>
      </c>
      <c r="Q42" s="6" t="s">
        <v>28</v>
      </c>
      <c r="R42" s="8">
        <f t="shared" si="11"/>
        <v>8</v>
      </c>
      <c r="S42" s="19">
        <f t="shared" si="2"/>
        <v>236</v>
      </c>
      <c r="T42" s="11">
        <f t="shared" si="3"/>
        <v>5.9</v>
      </c>
      <c r="U42" s="13">
        <v>188</v>
      </c>
      <c r="V42" s="52">
        <v>218</v>
      </c>
      <c r="W42" s="36">
        <v>264</v>
      </c>
      <c r="X42" s="26">
        <f t="shared" si="4"/>
        <v>5.6624999999999996</v>
      </c>
    </row>
    <row r="43" spans="1:24" ht="27.95" customHeight="1" x14ac:dyDescent="0.35">
      <c r="A43" s="9">
        <v>41</v>
      </c>
      <c r="B43" s="9" t="s">
        <v>705</v>
      </c>
      <c r="C43" s="7" t="s">
        <v>28</v>
      </c>
      <c r="D43" s="8">
        <f t="shared" si="5"/>
        <v>8</v>
      </c>
      <c r="E43" s="9" t="s">
        <v>29</v>
      </c>
      <c r="F43" s="8">
        <f t="shared" si="6"/>
        <v>9</v>
      </c>
      <c r="G43" s="9" t="s">
        <v>31</v>
      </c>
      <c r="H43" s="8">
        <f t="shared" si="7"/>
        <v>6</v>
      </c>
      <c r="I43" s="9" t="s">
        <v>28</v>
      </c>
      <c r="J43" s="8">
        <f t="shared" si="8"/>
        <v>8</v>
      </c>
      <c r="K43" s="9" t="s">
        <v>31</v>
      </c>
      <c r="L43" s="8">
        <f t="shared" si="9"/>
        <v>6</v>
      </c>
      <c r="M43" s="9" t="s">
        <v>28</v>
      </c>
      <c r="N43" s="8">
        <f t="shared" si="10"/>
        <v>8</v>
      </c>
      <c r="O43" s="9" t="s">
        <v>27</v>
      </c>
      <c r="P43" s="8">
        <f t="shared" si="11"/>
        <v>7</v>
      </c>
      <c r="Q43" s="6" t="s">
        <v>27</v>
      </c>
      <c r="R43" s="8">
        <f t="shared" si="11"/>
        <v>7</v>
      </c>
      <c r="S43" s="19">
        <f t="shared" si="2"/>
        <v>294</v>
      </c>
      <c r="T43" s="11">
        <f t="shared" si="3"/>
        <v>7.35</v>
      </c>
      <c r="U43" s="9">
        <v>265</v>
      </c>
      <c r="V43" s="51">
        <v>312</v>
      </c>
      <c r="W43" s="12">
        <v>344</v>
      </c>
      <c r="X43" s="26">
        <f t="shared" si="4"/>
        <v>7.59375</v>
      </c>
    </row>
    <row r="44" spans="1:24" ht="27.95" customHeight="1" x14ac:dyDescent="0.35">
      <c r="A44" s="9">
        <v>42</v>
      </c>
      <c r="B44" s="9" t="s">
        <v>706</v>
      </c>
      <c r="C44" s="7" t="s">
        <v>28</v>
      </c>
      <c r="D44" s="8">
        <f t="shared" si="5"/>
        <v>8</v>
      </c>
      <c r="E44" s="9" t="s">
        <v>28</v>
      </c>
      <c r="F44" s="8">
        <f t="shared" si="6"/>
        <v>8</v>
      </c>
      <c r="G44" s="9" t="s">
        <v>29</v>
      </c>
      <c r="H44" s="8">
        <f t="shared" si="7"/>
        <v>9</v>
      </c>
      <c r="I44" s="9" t="s">
        <v>31</v>
      </c>
      <c r="J44" s="8">
        <f t="shared" si="8"/>
        <v>6</v>
      </c>
      <c r="K44" s="9" t="s">
        <v>28</v>
      </c>
      <c r="L44" s="8">
        <f t="shared" si="9"/>
        <v>8</v>
      </c>
      <c r="M44" s="9" t="s">
        <v>28</v>
      </c>
      <c r="N44" s="8">
        <f t="shared" si="10"/>
        <v>8</v>
      </c>
      <c r="O44" s="9" t="s">
        <v>29</v>
      </c>
      <c r="P44" s="8">
        <f t="shared" si="11"/>
        <v>9</v>
      </c>
      <c r="Q44" s="6" t="s">
        <v>29</v>
      </c>
      <c r="R44" s="8">
        <f t="shared" si="11"/>
        <v>9</v>
      </c>
      <c r="S44" s="19">
        <f t="shared" si="2"/>
        <v>320</v>
      </c>
      <c r="T44" s="11">
        <f t="shared" si="3"/>
        <v>8</v>
      </c>
      <c r="U44" s="9">
        <v>289</v>
      </c>
      <c r="V44" s="51">
        <v>290</v>
      </c>
      <c r="W44" s="12">
        <v>342</v>
      </c>
      <c r="X44" s="26">
        <f t="shared" si="4"/>
        <v>7.7562499999999996</v>
      </c>
    </row>
    <row r="45" spans="1:24" ht="27.95" customHeight="1" x14ac:dyDescent="0.35">
      <c r="A45" s="9">
        <v>43</v>
      </c>
      <c r="B45" s="9" t="s">
        <v>707</v>
      </c>
      <c r="C45" s="7" t="s">
        <v>29</v>
      </c>
      <c r="D45" s="8">
        <f t="shared" si="5"/>
        <v>9</v>
      </c>
      <c r="E45" s="9" t="s">
        <v>27</v>
      </c>
      <c r="F45" s="8">
        <f t="shared" si="6"/>
        <v>7</v>
      </c>
      <c r="G45" s="9" t="s">
        <v>31</v>
      </c>
      <c r="H45" s="8">
        <f t="shared" si="7"/>
        <v>6</v>
      </c>
      <c r="I45" s="9" t="s">
        <v>27</v>
      </c>
      <c r="J45" s="8">
        <f t="shared" si="8"/>
        <v>7</v>
      </c>
      <c r="K45" s="9" t="s">
        <v>28</v>
      </c>
      <c r="L45" s="8">
        <f t="shared" si="9"/>
        <v>8</v>
      </c>
      <c r="M45" s="9" t="s">
        <v>28</v>
      </c>
      <c r="N45" s="8">
        <f t="shared" si="10"/>
        <v>8</v>
      </c>
      <c r="O45" s="9" t="s">
        <v>27</v>
      </c>
      <c r="P45" s="8">
        <f t="shared" si="11"/>
        <v>7</v>
      </c>
      <c r="Q45" s="6" t="s">
        <v>29</v>
      </c>
      <c r="R45" s="8">
        <f t="shared" si="11"/>
        <v>9</v>
      </c>
      <c r="S45" s="19">
        <f t="shared" si="2"/>
        <v>300</v>
      </c>
      <c r="T45" s="11">
        <f t="shared" si="3"/>
        <v>7.5</v>
      </c>
      <c r="U45" s="9">
        <v>251</v>
      </c>
      <c r="V45" s="51">
        <v>258</v>
      </c>
      <c r="W45" s="12">
        <v>304</v>
      </c>
      <c r="X45" s="26">
        <f t="shared" si="4"/>
        <v>6.9562499999999998</v>
      </c>
    </row>
    <row r="46" spans="1:24" ht="27.95" customHeight="1" x14ac:dyDescent="0.35">
      <c r="A46" s="9">
        <v>44</v>
      </c>
      <c r="B46" s="9" t="s">
        <v>708</v>
      </c>
      <c r="C46" s="7" t="s">
        <v>37</v>
      </c>
      <c r="D46" s="8">
        <f t="shared" si="5"/>
        <v>4</v>
      </c>
      <c r="E46" s="9" t="s">
        <v>44</v>
      </c>
      <c r="F46" s="8">
        <f t="shared" si="6"/>
        <v>5</v>
      </c>
      <c r="G46" s="9" t="s">
        <v>37</v>
      </c>
      <c r="H46" s="8">
        <f t="shared" si="7"/>
        <v>4</v>
      </c>
      <c r="I46" s="9" t="s">
        <v>44</v>
      </c>
      <c r="J46" s="8">
        <f t="shared" si="8"/>
        <v>5</v>
      </c>
      <c r="K46" s="9" t="s">
        <v>31</v>
      </c>
      <c r="L46" s="8">
        <f t="shared" si="9"/>
        <v>6</v>
      </c>
      <c r="M46" s="9" t="s">
        <v>28</v>
      </c>
      <c r="N46" s="8">
        <f t="shared" si="10"/>
        <v>8</v>
      </c>
      <c r="O46" s="9" t="s">
        <v>44</v>
      </c>
      <c r="P46" s="8">
        <f t="shared" si="11"/>
        <v>5</v>
      </c>
      <c r="Q46" s="6" t="s">
        <v>44</v>
      </c>
      <c r="R46" s="8">
        <f t="shared" si="11"/>
        <v>5</v>
      </c>
      <c r="S46" s="19">
        <f t="shared" si="2"/>
        <v>196</v>
      </c>
      <c r="T46" s="11">
        <f t="shared" si="3"/>
        <v>4.9000000000000004</v>
      </c>
      <c r="U46" s="9">
        <v>249</v>
      </c>
      <c r="V46" s="51">
        <v>258</v>
      </c>
      <c r="W46" s="12">
        <v>256</v>
      </c>
      <c r="X46" s="26">
        <f t="shared" si="4"/>
        <v>5.9937500000000004</v>
      </c>
    </row>
    <row r="47" spans="1:24" ht="27.95" customHeight="1" x14ac:dyDescent="0.35">
      <c r="A47" s="9">
        <v>45</v>
      </c>
      <c r="B47" s="9" t="s">
        <v>709</v>
      </c>
      <c r="C47" s="7" t="s">
        <v>27</v>
      </c>
      <c r="D47" s="8">
        <f>IF(C47="AA",10, IF(C47="AB",9, IF(C47="BB",8, IF(C47="BC",7,IF(C47="CC",6, IF(C47="CD",5, IF(C47="DD",4,IF(C47="F",0))))))))</f>
        <v>7</v>
      </c>
      <c r="E47" s="9" t="s">
        <v>31</v>
      </c>
      <c r="F47" s="8">
        <f t="shared" si="6"/>
        <v>6</v>
      </c>
      <c r="G47" s="9" t="s">
        <v>31</v>
      </c>
      <c r="H47" s="8">
        <f>IF(G47="AA",10, IF(G47="AB",9, IF(G47="BB",8, IF(G47="BC",7,IF(G47="CC",6, IF(G47="CD",5, IF(G47="DD",4,IF(G47="F",0))))))))</f>
        <v>6</v>
      </c>
      <c r="I47" s="9" t="s">
        <v>29</v>
      </c>
      <c r="J47" s="8">
        <f>IF(I47="AA",10, IF(I47="AB",9, IF(I47="BB",8, IF(I47="BC",7,IF(I47="CC",6, IF(I47="CD",5, IF(I47="DD",4,IF(I47="F",0))))))))</f>
        <v>9</v>
      </c>
      <c r="K47" s="9" t="s">
        <v>29</v>
      </c>
      <c r="L47" s="8">
        <f>IF(K47="AA",10, IF(K47="AB",9, IF(K47="BB",8, IF(K47="BC",7,IF(K47="CC",6, IF(K47="CD",5, IF(K47="DD",4,IF(K47="F",0))))))))</f>
        <v>9</v>
      </c>
      <c r="M47" s="9" t="s">
        <v>28</v>
      </c>
      <c r="N47" s="8">
        <f>IF(M47="AA",10, IF(M47="AB",9, IF(M47="BB",8, IF(M47="BC",7,IF(M47="CC",6, IF(M47="CD",5, IF(M47="DD",4,IF(M47="F",0))))))))</f>
        <v>8</v>
      </c>
      <c r="O47" s="9" t="s">
        <v>27</v>
      </c>
      <c r="P47" s="8">
        <f>IF(O47="AA",10, IF(O47="AB",9, IF(O47="BB",8, IF(O47="BC",7,IF(O47="CC",6, IF(O47="CD",5, IF(O47="DD",4,IF(O47="F",0))))))))</f>
        <v>7</v>
      </c>
      <c r="Q47" s="6" t="s">
        <v>44</v>
      </c>
      <c r="R47" s="8">
        <f>IF(Q47="AA",10, IF(Q47="AB",9, IF(Q47="BB",8, IF(Q47="BC",7,IF(Q47="CC",6, IF(Q47="CD",5, IF(Q47="DD",4,IF(Q47="F",0))))))))</f>
        <v>5</v>
      </c>
      <c r="S47" s="19">
        <f t="shared" si="2"/>
        <v>288</v>
      </c>
      <c r="T47" s="11">
        <f t="shared" si="3"/>
        <v>7.2</v>
      </c>
      <c r="U47" s="9">
        <v>248</v>
      </c>
      <c r="V47" s="51">
        <v>244</v>
      </c>
      <c r="W47" s="12">
        <v>302</v>
      </c>
      <c r="X47" s="26">
        <f t="shared" si="4"/>
        <v>6.7625000000000002</v>
      </c>
    </row>
    <row r="48" spans="1:24" ht="27.95" customHeight="1" x14ac:dyDescent="0.35">
      <c r="A48" s="9">
        <v>46</v>
      </c>
      <c r="B48" s="9" t="s">
        <v>710</v>
      </c>
      <c r="C48" s="7" t="s">
        <v>31</v>
      </c>
      <c r="D48" s="8">
        <f t="shared" ref="D48:D54" si="12">IF(C48="AA",10, IF(C48="AB",9, IF(C48="BB",8, IF(C48="BC",7,IF(C48="CC",6, IF(C48="CD",5, IF(C48="DD",4,IF(C48="F",0))))))))</f>
        <v>6</v>
      </c>
      <c r="E48" s="9" t="s">
        <v>37</v>
      </c>
      <c r="F48" s="8">
        <f t="shared" si="6"/>
        <v>4</v>
      </c>
      <c r="G48" s="9" t="s">
        <v>37</v>
      </c>
      <c r="H48" s="8">
        <f t="shared" ref="H48:H54" si="13">IF(G48="AA",10, IF(G48="AB",9, IF(G48="BB",8, IF(G48="BC",7,IF(G48="CC",6, IF(G48="CD",5, IF(G48="DD",4,IF(G48="F",0))))))))</f>
        <v>4</v>
      </c>
      <c r="I48" s="9" t="s">
        <v>44</v>
      </c>
      <c r="J48" s="8">
        <f t="shared" ref="J48:J54" si="14">IF(I48="AA",10, IF(I48="AB",9, IF(I48="BB",8, IF(I48="BC",7,IF(I48="CC",6, IF(I48="CD",5, IF(I48="DD",4,IF(I48="F",0))))))))</f>
        <v>5</v>
      </c>
      <c r="K48" s="9" t="s">
        <v>31</v>
      </c>
      <c r="L48" s="8">
        <f t="shared" ref="L48:L54" si="15">IF(K48="AA",10, IF(K48="AB",9, IF(K48="BB",8, IF(K48="BC",7,IF(K48="CC",6, IF(K48="CD",5, IF(K48="DD",4,IF(K48="F",0))))))))</f>
        <v>6</v>
      </c>
      <c r="M48" s="9" t="s">
        <v>29</v>
      </c>
      <c r="N48" s="8">
        <f t="shared" ref="N48:N54" si="16">IF(M48="AA",10, IF(M48="AB",9, IF(M48="BB",8, IF(M48="BC",7,IF(M48="CC",6, IF(M48="CD",5, IF(M48="DD",4,IF(M48="F",0))))))))</f>
        <v>9</v>
      </c>
      <c r="O48" s="9" t="s">
        <v>27</v>
      </c>
      <c r="P48" s="8">
        <f t="shared" ref="P48:R54" si="17">IF(O48="AA",10, IF(O48="AB",9, IF(O48="BB",8, IF(O48="BC",7,IF(O48="CC",6, IF(O48="CD",5, IF(O48="DD",4,IF(O48="F",0))))))))</f>
        <v>7</v>
      </c>
      <c r="Q48" s="6" t="s">
        <v>28</v>
      </c>
      <c r="R48" s="8">
        <f t="shared" si="17"/>
        <v>8</v>
      </c>
      <c r="S48" s="19">
        <f t="shared" si="2"/>
        <v>218</v>
      </c>
      <c r="T48" s="11">
        <f t="shared" si="3"/>
        <v>5.45</v>
      </c>
      <c r="U48" s="9">
        <v>203</v>
      </c>
      <c r="V48" s="51">
        <v>230</v>
      </c>
      <c r="W48" s="12">
        <v>304</v>
      </c>
      <c r="X48" s="26">
        <f t="shared" si="4"/>
        <v>5.96875</v>
      </c>
    </row>
    <row r="49" spans="1:24" ht="27.95" customHeight="1" x14ac:dyDescent="0.35">
      <c r="A49" s="9">
        <v>47</v>
      </c>
      <c r="B49" s="9" t="s">
        <v>711</v>
      </c>
      <c r="C49" s="7" t="s">
        <v>28</v>
      </c>
      <c r="D49" s="8">
        <f t="shared" si="12"/>
        <v>8</v>
      </c>
      <c r="E49" s="9" t="s">
        <v>29</v>
      </c>
      <c r="F49" s="8">
        <f t="shared" si="6"/>
        <v>9</v>
      </c>
      <c r="G49" s="9" t="s">
        <v>33</v>
      </c>
      <c r="H49" s="8">
        <f t="shared" si="13"/>
        <v>10</v>
      </c>
      <c r="I49" s="9" t="s">
        <v>29</v>
      </c>
      <c r="J49" s="8">
        <f t="shared" si="14"/>
        <v>9</v>
      </c>
      <c r="K49" s="9" t="s">
        <v>29</v>
      </c>
      <c r="L49" s="8">
        <f t="shared" si="15"/>
        <v>9</v>
      </c>
      <c r="M49" s="9" t="s">
        <v>33</v>
      </c>
      <c r="N49" s="8">
        <f t="shared" si="16"/>
        <v>10</v>
      </c>
      <c r="O49" s="9" t="s">
        <v>33</v>
      </c>
      <c r="P49" s="8">
        <f t="shared" si="17"/>
        <v>10</v>
      </c>
      <c r="Q49" s="6" t="s">
        <v>29</v>
      </c>
      <c r="R49" s="8">
        <f t="shared" si="17"/>
        <v>9</v>
      </c>
      <c r="S49" s="19">
        <f t="shared" si="2"/>
        <v>364</v>
      </c>
      <c r="T49" s="11">
        <f t="shared" si="3"/>
        <v>9.1</v>
      </c>
      <c r="U49" s="9">
        <v>287</v>
      </c>
      <c r="V49" s="51">
        <v>310</v>
      </c>
      <c r="W49" s="12">
        <v>372</v>
      </c>
      <c r="X49" s="26">
        <f t="shared" si="4"/>
        <v>8.3312500000000007</v>
      </c>
    </row>
    <row r="50" spans="1:24" ht="27.95" customHeight="1" x14ac:dyDescent="0.35">
      <c r="A50" s="9">
        <v>48</v>
      </c>
      <c r="B50" s="9" t="s">
        <v>712</v>
      </c>
      <c r="C50" s="7" t="s">
        <v>27</v>
      </c>
      <c r="D50" s="8">
        <f t="shared" si="12"/>
        <v>7</v>
      </c>
      <c r="E50" s="9" t="s">
        <v>44</v>
      </c>
      <c r="F50" s="8">
        <f t="shared" si="6"/>
        <v>5</v>
      </c>
      <c r="G50" s="9" t="s">
        <v>44</v>
      </c>
      <c r="H50" s="8">
        <f t="shared" si="13"/>
        <v>5</v>
      </c>
      <c r="I50" s="9" t="s">
        <v>31</v>
      </c>
      <c r="J50" s="8">
        <f t="shared" si="14"/>
        <v>6</v>
      </c>
      <c r="K50" s="9" t="s">
        <v>31</v>
      </c>
      <c r="L50" s="8">
        <f t="shared" si="15"/>
        <v>6</v>
      </c>
      <c r="M50" s="9" t="s">
        <v>27</v>
      </c>
      <c r="N50" s="8">
        <f t="shared" si="16"/>
        <v>7</v>
      </c>
      <c r="O50" s="9" t="s">
        <v>44</v>
      </c>
      <c r="P50" s="8">
        <f t="shared" si="17"/>
        <v>5</v>
      </c>
      <c r="Q50" s="6" t="s">
        <v>37</v>
      </c>
      <c r="R50" s="8">
        <f t="shared" si="17"/>
        <v>4</v>
      </c>
      <c r="S50" s="19">
        <f t="shared" si="2"/>
        <v>230</v>
      </c>
      <c r="T50" s="11">
        <f t="shared" si="3"/>
        <v>5.75</v>
      </c>
      <c r="U50" s="9">
        <v>250</v>
      </c>
      <c r="V50" s="51">
        <v>250</v>
      </c>
      <c r="W50" s="12">
        <v>290</v>
      </c>
      <c r="X50" s="26">
        <f t="shared" si="4"/>
        <v>6.375</v>
      </c>
    </row>
    <row r="51" spans="1:24" ht="27.95" customHeight="1" x14ac:dyDescent="0.35">
      <c r="A51" s="9">
        <v>49</v>
      </c>
      <c r="B51" s="9" t="s">
        <v>713</v>
      </c>
      <c r="C51" s="7" t="s">
        <v>37</v>
      </c>
      <c r="D51" s="8">
        <f t="shared" si="12"/>
        <v>4</v>
      </c>
      <c r="E51" s="14" t="s">
        <v>49</v>
      </c>
      <c r="F51" s="8">
        <f t="shared" si="6"/>
        <v>0</v>
      </c>
      <c r="G51" s="14" t="s">
        <v>49</v>
      </c>
      <c r="H51" s="8">
        <f t="shared" si="13"/>
        <v>0</v>
      </c>
      <c r="I51" s="14" t="s">
        <v>49</v>
      </c>
      <c r="J51" s="8">
        <f t="shared" si="14"/>
        <v>0</v>
      </c>
      <c r="K51" s="9" t="s">
        <v>44</v>
      </c>
      <c r="L51" s="8">
        <f t="shared" si="15"/>
        <v>5</v>
      </c>
      <c r="M51" s="9" t="s">
        <v>44</v>
      </c>
      <c r="N51" s="8">
        <f t="shared" si="16"/>
        <v>5</v>
      </c>
      <c r="O51" s="14" t="s">
        <v>49</v>
      </c>
      <c r="P51" s="8">
        <f t="shared" si="17"/>
        <v>0</v>
      </c>
      <c r="Q51" s="14" t="s">
        <v>49</v>
      </c>
      <c r="R51" s="8">
        <f t="shared" si="17"/>
        <v>0</v>
      </c>
      <c r="S51" s="19">
        <f t="shared" si="2"/>
        <v>72</v>
      </c>
      <c r="T51" s="11">
        <f t="shared" si="3"/>
        <v>1.8</v>
      </c>
      <c r="U51" s="32">
        <v>207</v>
      </c>
      <c r="V51" s="52">
        <v>190</v>
      </c>
      <c r="W51" s="36">
        <v>106</v>
      </c>
      <c r="X51" s="26">
        <f t="shared" si="4"/>
        <v>3.59375</v>
      </c>
    </row>
    <row r="52" spans="1:24" ht="27.95" customHeight="1" x14ac:dyDescent="0.35">
      <c r="A52" s="9">
        <v>50</v>
      </c>
      <c r="B52" s="9" t="s">
        <v>714</v>
      </c>
      <c r="C52" s="7" t="s">
        <v>27</v>
      </c>
      <c r="D52" s="8">
        <f t="shared" si="12"/>
        <v>7</v>
      </c>
      <c r="E52" s="9" t="s">
        <v>27</v>
      </c>
      <c r="F52" s="8">
        <f t="shared" si="6"/>
        <v>7</v>
      </c>
      <c r="G52" s="9" t="s">
        <v>31</v>
      </c>
      <c r="H52" s="8">
        <f t="shared" si="13"/>
        <v>6</v>
      </c>
      <c r="I52" s="9" t="s">
        <v>27</v>
      </c>
      <c r="J52" s="8">
        <f t="shared" si="14"/>
        <v>7</v>
      </c>
      <c r="K52" s="9" t="s">
        <v>31</v>
      </c>
      <c r="L52" s="8">
        <f t="shared" si="15"/>
        <v>6</v>
      </c>
      <c r="M52" s="9" t="s">
        <v>27</v>
      </c>
      <c r="N52" s="8">
        <f t="shared" si="16"/>
        <v>7</v>
      </c>
      <c r="O52" s="9" t="s">
        <v>27</v>
      </c>
      <c r="P52" s="8">
        <f t="shared" si="17"/>
        <v>7</v>
      </c>
      <c r="Q52" s="6" t="s">
        <v>44</v>
      </c>
      <c r="R52" s="8">
        <f t="shared" si="17"/>
        <v>5</v>
      </c>
      <c r="S52" s="19">
        <f t="shared" si="2"/>
        <v>262</v>
      </c>
      <c r="T52" s="11">
        <f t="shared" si="3"/>
        <v>6.55</v>
      </c>
      <c r="U52" s="9">
        <v>220</v>
      </c>
      <c r="V52" s="51">
        <v>206</v>
      </c>
      <c r="W52" s="12">
        <v>274</v>
      </c>
      <c r="X52" s="26">
        <f t="shared" si="4"/>
        <v>6.0125000000000002</v>
      </c>
    </row>
    <row r="53" spans="1:24" ht="27.95" customHeight="1" x14ac:dyDescent="0.35">
      <c r="A53" s="9">
        <v>51</v>
      </c>
      <c r="B53" s="9" t="s">
        <v>715</v>
      </c>
      <c r="C53" s="7" t="s">
        <v>44</v>
      </c>
      <c r="D53" s="8">
        <f t="shared" si="12"/>
        <v>5</v>
      </c>
      <c r="E53" s="14" t="s">
        <v>49</v>
      </c>
      <c r="F53" s="8">
        <f t="shared" si="6"/>
        <v>0</v>
      </c>
      <c r="G53" s="9" t="s">
        <v>44</v>
      </c>
      <c r="H53" s="8">
        <f t="shared" si="13"/>
        <v>5</v>
      </c>
      <c r="I53" s="9" t="s">
        <v>31</v>
      </c>
      <c r="J53" s="8">
        <f t="shared" si="14"/>
        <v>6</v>
      </c>
      <c r="K53" s="9" t="s">
        <v>44</v>
      </c>
      <c r="L53" s="8">
        <f t="shared" si="15"/>
        <v>5</v>
      </c>
      <c r="M53" s="9" t="s">
        <v>31</v>
      </c>
      <c r="N53" s="8">
        <f t="shared" si="16"/>
        <v>6</v>
      </c>
      <c r="O53" s="9" t="s">
        <v>44</v>
      </c>
      <c r="P53" s="8">
        <f t="shared" si="17"/>
        <v>5</v>
      </c>
      <c r="Q53" s="6" t="s">
        <v>31</v>
      </c>
      <c r="R53" s="8">
        <f t="shared" si="17"/>
        <v>6</v>
      </c>
      <c r="S53" s="19">
        <f t="shared" si="2"/>
        <v>180</v>
      </c>
      <c r="T53" s="11">
        <f t="shared" si="3"/>
        <v>4.5</v>
      </c>
      <c r="U53" s="13">
        <v>198</v>
      </c>
      <c r="V53" s="51">
        <v>196</v>
      </c>
      <c r="W53" s="36">
        <v>238</v>
      </c>
      <c r="X53" s="26">
        <f t="shared" si="4"/>
        <v>5.0750000000000002</v>
      </c>
    </row>
    <row r="54" spans="1:24" ht="27.95" customHeight="1" x14ac:dyDescent="0.35">
      <c r="A54" s="9">
        <v>52</v>
      </c>
      <c r="B54" s="9" t="s">
        <v>716</v>
      </c>
      <c r="C54" s="7" t="s">
        <v>37</v>
      </c>
      <c r="D54" s="8">
        <f t="shared" si="12"/>
        <v>4</v>
      </c>
      <c r="E54" s="9" t="s">
        <v>37</v>
      </c>
      <c r="F54" s="8">
        <f t="shared" si="6"/>
        <v>4</v>
      </c>
      <c r="G54" s="14" t="s">
        <v>49</v>
      </c>
      <c r="H54" s="8">
        <f t="shared" si="13"/>
        <v>0</v>
      </c>
      <c r="I54" s="14" t="s">
        <v>49</v>
      </c>
      <c r="J54" s="8">
        <f t="shared" si="14"/>
        <v>0</v>
      </c>
      <c r="K54" s="9" t="s">
        <v>31</v>
      </c>
      <c r="L54" s="8">
        <f t="shared" si="15"/>
        <v>6</v>
      </c>
      <c r="M54" s="9" t="s">
        <v>27</v>
      </c>
      <c r="N54" s="8">
        <f t="shared" si="16"/>
        <v>7</v>
      </c>
      <c r="O54" s="14" t="s">
        <v>49</v>
      </c>
      <c r="P54" s="8">
        <f t="shared" si="17"/>
        <v>0</v>
      </c>
      <c r="Q54" s="6" t="s">
        <v>31</v>
      </c>
      <c r="R54" s="8">
        <f t="shared" si="17"/>
        <v>6</v>
      </c>
      <c r="S54" s="19">
        <f t="shared" si="2"/>
        <v>118</v>
      </c>
      <c r="T54" s="11">
        <f t="shared" si="3"/>
        <v>2.95</v>
      </c>
      <c r="U54" s="13">
        <v>145</v>
      </c>
      <c r="V54" s="52">
        <v>170</v>
      </c>
      <c r="W54" s="36">
        <v>160</v>
      </c>
      <c r="X54" s="26">
        <f t="shared" si="4"/>
        <v>3.7062499999999998</v>
      </c>
    </row>
    <row r="55" spans="1:24" ht="27.95" customHeight="1" x14ac:dyDescent="0.35">
      <c r="A55" s="9">
        <v>53</v>
      </c>
      <c r="B55" s="9" t="s">
        <v>717</v>
      </c>
      <c r="C55" s="7" t="s">
        <v>37</v>
      </c>
      <c r="D55" s="8">
        <f t="shared" si="5"/>
        <v>4</v>
      </c>
      <c r="E55" s="14" t="s">
        <v>49</v>
      </c>
      <c r="F55" s="8">
        <f t="shared" si="6"/>
        <v>0</v>
      </c>
      <c r="G55" s="9" t="s">
        <v>37</v>
      </c>
      <c r="H55" s="8">
        <f t="shared" si="7"/>
        <v>4</v>
      </c>
      <c r="I55" s="14" t="s">
        <v>49</v>
      </c>
      <c r="J55" s="8">
        <f t="shared" si="8"/>
        <v>0</v>
      </c>
      <c r="K55" s="9" t="s">
        <v>37</v>
      </c>
      <c r="L55" s="8">
        <f t="shared" si="9"/>
        <v>4</v>
      </c>
      <c r="M55" s="9" t="s">
        <v>44</v>
      </c>
      <c r="N55" s="8">
        <f t="shared" si="10"/>
        <v>5</v>
      </c>
      <c r="O55" s="9" t="s">
        <v>37</v>
      </c>
      <c r="P55" s="8">
        <f t="shared" si="11"/>
        <v>4</v>
      </c>
      <c r="Q55" s="6" t="s">
        <v>37</v>
      </c>
      <c r="R55" s="8">
        <f t="shared" si="11"/>
        <v>4</v>
      </c>
      <c r="S55" s="19">
        <f t="shared" si="2"/>
        <v>114</v>
      </c>
      <c r="T55" s="11">
        <f t="shared" si="3"/>
        <v>2.85</v>
      </c>
      <c r="U55" s="37">
        <v>94</v>
      </c>
      <c r="V55" s="51">
        <v>80</v>
      </c>
      <c r="W55" s="36">
        <v>152</v>
      </c>
      <c r="X55" s="26">
        <f t="shared" si="4"/>
        <v>2.75</v>
      </c>
    </row>
    <row r="56" spans="1:24" ht="27.95" customHeight="1" x14ac:dyDescent="0.35">
      <c r="A56" s="9">
        <v>54</v>
      </c>
      <c r="B56" s="9" t="s">
        <v>718</v>
      </c>
      <c r="C56" s="7" t="s">
        <v>44</v>
      </c>
      <c r="D56" s="8">
        <f t="shared" si="5"/>
        <v>5</v>
      </c>
      <c r="E56" s="14" t="s">
        <v>49</v>
      </c>
      <c r="F56" s="8">
        <f t="shared" si="6"/>
        <v>0</v>
      </c>
      <c r="G56" s="9" t="s">
        <v>37</v>
      </c>
      <c r="H56" s="8">
        <f t="shared" si="7"/>
        <v>4</v>
      </c>
      <c r="I56" s="9" t="s">
        <v>44</v>
      </c>
      <c r="J56" s="8">
        <f t="shared" si="8"/>
        <v>5</v>
      </c>
      <c r="K56" s="9" t="s">
        <v>44</v>
      </c>
      <c r="L56" s="8">
        <f t="shared" si="9"/>
        <v>5</v>
      </c>
      <c r="M56" s="9" t="s">
        <v>28</v>
      </c>
      <c r="N56" s="8">
        <f t="shared" si="10"/>
        <v>8</v>
      </c>
      <c r="O56" s="9" t="s">
        <v>44</v>
      </c>
      <c r="P56" s="8">
        <f t="shared" si="11"/>
        <v>5</v>
      </c>
      <c r="Q56" s="6" t="s">
        <v>27</v>
      </c>
      <c r="R56" s="8">
        <f t="shared" si="11"/>
        <v>7</v>
      </c>
      <c r="S56" s="19">
        <f t="shared" si="2"/>
        <v>172</v>
      </c>
      <c r="T56" s="11">
        <f t="shared" si="3"/>
        <v>4.3</v>
      </c>
      <c r="U56" s="13">
        <v>204</v>
      </c>
      <c r="V56" s="52">
        <v>166</v>
      </c>
      <c r="W56" s="36">
        <v>200</v>
      </c>
      <c r="X56" s="26">
        <f t="shared" si="4"/>
        <v>4.6375000000000002</v>
      </c>
    </row>
  </sheetData>
  <mergeCells count="19">
    <mergeCell ref="A1:A2"/>
    <mergeCell ref="B1:B2"/>
    <mergeCell ref="C1:D1"/>
    <mergeCell ref="E1:F1"/>
    <mergeCell ref="G1:H1"/>
    <mergeCell ref="S1:T1"/>
    <mergeCell ref="C2:D2"/>
    <mergeCell ref="E2:F2"/>
    <mergeCell ref="G2:H2"/>
    <mergeCell ref="I2:J2"/>
    <mergeCell ref="K2:L2"/>
    <mergeCell ref="I1:J1"/>
    <mergeCell ref="M2:N2"/>
    <mergeCell ref="O2:P2"/>
    <mergeCell ref="Q2:R2"/>
    <mergeCell ref="K1:L1"/>
    <mergeCell ref="M1:N1"/>
    <mergeCell ref="O1:P1"/>
    <mergeCell ref="Q1:R1"/>
  </mergeCells>
  <dataValidations count="1">
    <dataValidation type="textLength" operator="greaterThan" showInputMessage="1" showErrorMessage="1" errorTitle="Grade Point" error="Dont Change." promptTitle="Grade Point" prompt="This is Grade Point obtained" sqref="N3:N56 H3:H56 L3:L56 J3:J56 F3:F56 D3:D56 P3:P56 R3:R56">
      <formula1>10</formula1>
    </dataValidation>
  </dataValidations>
  <pageMargins left="0.70866141732283472" right="0.70866141732283472" top="0.86614173228346458" bottom="0.94488188976377963" header="0.31496062992125984" footer="0.31496062992125984"/>
  <pageSetup paperSize="5" scale="62" orientation="landscape" r:id="rId1"/>
  <headerFooter>
    <oddHeader xml:space="preserve">&amp;C&amp;"Bookman Old Style,Regular"&amp;20National Institute Of Technology::Silchar                  
4th Semester B.Tech  Tabulation (Electronics &amp; Instrumentation) 2014th Regular Batch April 2016 (Provisional)  &amp;"-,Regular"&amp;11                
</oddHeader>
    <oddFooter>&amp;L&amp;"Bookman Old Style,Regular"&amp;16 1st Tabulator                                        2nd Tabulator&amp;C&amp;"Bookman Old Style,Regular"&amp;16Asstt. Registrar (Acad)            &amp;R&amp;"Bookman Old Style,Regular"&amp;16    Dean (Acad)                            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CE</vt:lpstr>
      <vt:lpstr>ME</vt:lpstr>
      <vt:lpstr>EE</vt:lpstr>
      <vt:lpstr>ECE</vt:lpstr>
      <vt:lpstr>CSE</vt:lpstr>
      <vt:lpstr>EIE</vt:lpstr>
      <vt:lpstr>CE!Print_Titles</vt:lpstr>
      <vt:lpstr>CSE!Print_Titles</vt:lpstr>
      <vt:lpstr>ECE!Print_Titles</vt:lpstr>
      <vt:lpstr>EE!Print_Titles</vt:lpstr>
      <vt:lpstr>EIE!Print_Titles</vt:lpstr>
      <vt:lpstr>ME!Print_Titles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2016-06-30T07:36:03Z</cp:lastPrinted>
  <dcterms:created xsi:type="dcterms:W3CDTF">2016-05-30T10:43:44Z</dcterms:created>
  <dcterms:modified xsi:type="dcterms:W3CDTF">2016-07-15T11:38:46Z</dcterms:modified>
</cp:coreProperties>
</file>